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АСУЗ 2021\"/>
    </mc:Choice>
  </mc:AlternateContent>
  <xr:revisionPtr revIDLastSave="0" documentId="8_{26E6B143-29E7-4B26-AA34-A4B58E2E1F10}" xr6:coauthVersionLast="46" xr6:coauthVersionMax="46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calcPr calcId="191029"/>
</workbook>
</file>

<file path=xl/calcChain.xml><?xml version="1.0" encoding="utf-8"?>
<calcChain xmlns="http://schemas.openxmlformats.org/spreadsheetml/2006/main">
  <c r="H160" i="9" l="1"/>
  <c r="G160" i="9"/>
  <c r="F160" i="9"/>
  <c r="F53" i="7"/>
  <c r="E53" i="7"/>
  <c r="D53" i="7"/>
  <c r="L26" i="7"/>
  <c r="I26" i="7"/>
  <c r="F26" i="7"/>
  <c r="G241" i="6"/>
  <c r="E241" i="6"/>
  <c r="G239" i="6"/>
  <c r="G242" i="6" s="1"/>
  <c r="E239" i="6"/>
  <c r="G237" i="6"/>
  <c r="E237" i="6"/>
  <c r="G226" i="6"/>
  <c r="G225" i="6"/>
  <c r="E225" i="6"/>
  <c r="G214" i="6"/>
  <c r="G213" i="6"/>
  <c r="E213" i="6"/>
  <c r="G201" i="6"/>
  <c r="G202" i="6" s="1"/>
  <c r="E201" i="6"/>
  <c r="G189" i="6"/>
  <c r="E189" i="6"/>
  <c r="G187" i="6"/>
  <c r="G190" i="6" s="1"/>
  <c r="E187" i="6"/>
  <c r="G175" i="6"/>
  <c r="E175" i="6"/>
  <c r="G173" i="6"/>
  <c r="E173" i="6"/>
  <c r="G171" i="6"/>
  <c r="E171" i="6"/>
  <c r="G169" i="6"/>
  <c r="E169" i="6"/>
  <c r="G167" i="6"/>
  <c r="E167" i="6"/>
  <c r="G165" i="6"/>
  <c r="E165" i="6"/>
  <c r="G163" i="6"/>
  <c r="G176" i="6" s="1"/>
  <c r="E163" i="6"/>
  <c r="G151" i="6"/>
  <c r="E151" i="6"/>
  <c r="G149" i="6"/>
  <c r="E149" i="6"/>
  <c r="G147" i="6"/>
  <c r="E147" i="6"/>
  <c r="G145" i="6"/>
  <c r="E145" i="6"/>
  <c r="G143" i="6"/>
  <c r="E143" i="6"/>
  <c r="G141" i="6"/>
  <c r="E141" i="6"/>
  <c r="G139" i="6"/>
  <c r="E139" i="6"/>
  <c r="G137" i="6"/>
  <c r="E137" i="6"/>
  <c r="G135" i="6"/>
  <c r="E135" i="6"/>
  <c r="G133" i="6"/>
  <c r="E133" i="6"/>
  <c r="G131" i="6"/>
  <c r="E131" i="6"/>
  <c r="G129" i="6"/>
  <c r="E129" i="6"/>
  <c r="G127" i="6"/>
  <c r="E127" i="6"/>
  <c r="G125" i="6"/>
  <c r="E125" i="6"/>
  <c r="G123" i="6"/>
  <c r="E123" i="6"/>
  <c r="G121" i="6"/>
  <c r="E121" i="6"/>
  <c r="G119" i="6"/>
  <c r="E119" i="6"/>
  <c r="G117" i="6"/>
  <c r="G152" i="6" s="1"/>
  <c r="E117" i="6"/>
  <c r="G115" i="6"/>
  <c r="E115" i="6"/>
  <c r="G103" i="6"/>
  <c r="E103" i="6"/>
  <c r="G101" i="6"/>
  <c r="G104" i="6" s="1"/>
  <c r="E101" i="6"/>
  <c r="G99" i="6"/>
  <c r="E99" i="6"/>
  <c r="G88" i="6"/>
  <c r="G87" i="6"/>
  <c r="E87" i="6"/>
  <c r="G85" i="6"/>
  <c r="E85" i="6"/>
  <c r="G73" i="6"/>
  <c r="E73" i="6"/>
  <c r="G71" i="6"/>
  <c r="G74" i="6" s="1"/>
  <c r="E71" i="6"/>
  <c r="G60" i="6"/>
  <c r="G59" i="6"/>
  <c r="E59" i="6"/>
  <c r="G48" i="6"/>
  <c r="G47" i="6"/>
  <c r="E47" i="6"/>
  <c r="G36" i="6"/>
  <c r="G35" i="6"/>
  <c r="E35" i="6"/>
  <c r="G23" i="6"/>
  <c r="G24" i="6" s="1"/>
  <c r="E23" i="6"/>
  <c r="G12" i="6"/>
  <c r="G11" i="6"/>
  <c r="E11" i="6"/>
  <c r="G181" i="5"/>
  <c r="G135" i="5"/>
  <c r="G110" i="5"/>
  <c r="G99" i="5"/>
  <c r="G74" i="5"/>
  <c r="G55" i="5"/>
  <c r="G101" i="4"/>
  <c r="J72" i="4"/>
  <c r="D72" i="4"/>
  <c r="J60" i="4"/>
  <c r="D60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12" i="2"/>
  <c r="G12" i="2"/>
  <c r="F12" i="2"/>
  <c r="E12" i="2"/>
</calcChain>
</file>

<file path=xl/sharedStrings.xml><?xml version="1.0" encoding="utf-8"?>
<sst xmlns="http://schemas.openxmlformats.org/spreadsheetml/2006/main" count="3367" uniqueCount="705">
  <si>
    <t>УТВЕРЖДАЮ</t>
  </si>
  <si>
    <t>(наименование должности лица, утверждающего документ)</t>
  </si>
  <si>
    <t>МБДОУ № 73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</si>
  <si>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</si>
  <si>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</si>
  <si>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</si>
  <si>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</si>
  <si>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</si>
  <si>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</si>
  <si>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2021 год</t>
  </si>
  <si>
    <t>(на 2021 год и плановый период 2022-2023 годов)</t>
  </si>
  <si>
    <t>КОДЫ</t>
  </si>
  <si>
    <t>от "29" октября 2021 г.</t>
  </si>
  <si>
    <t>Дата</t>
  </si>
  <si>
    <t>29.10.2021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</si>
  <si>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</si>
  <si>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</si>
  <si>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</si>
  <si>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</si>
  <si>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</si>
  <si>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</si>
  <si>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463Э4189</t>
  </si>
  <si>
    <t>ИНН</t>
  </si>
  <si>
    <t>5029193040</t>
  </si>
  <si>
    <t>Учреждение</t>
  </si>
  <si>
    <t>Муниципальное бюджетное дошкольное образовательное учреждение детский сад № 73 "городок"</t>
  </si>
  <si>
    <t>КПП</t>
  </si>
  <si>
    <t>502901001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</si>
  <si>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</si>
  <si>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</si>
  <si>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</si>
  <si>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</si>
  <si>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</si>
  <si>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</si>
  <si>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</si>
  <si>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</si>
  <si>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</si>
  <si>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</si>
  <si>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</si>
  <si>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</si>
  <si>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</si>
  <si>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</si>
  <si>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</si>
  <si>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</si>
  <si>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</si>
  <si>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</si>
  <si>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</si>
  <si>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</si>
  <si>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</si>
  <si>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</si>
  <si>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</si>
  <si>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</si>
  <si>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</si>
  <si>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</si>
  <si>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</si>
  <si>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</si>
  <si>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</si>
  <si>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</si>
  <si>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</si>
  <si>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</si>
  <si>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</si>
  <si>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</si>
  <si>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</si>
  <si>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</si>
  <si>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</si>
  <si>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</si>
  <si>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</si>
  <si>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</si>
  <si>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</si>
  <si>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</si>
  <si>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</si>
  <si>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</si>
  <si>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</si>
  <si>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</si>
  <si>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</si>
  <si>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</si>
  <si>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</si>
  <si>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</si>
  <si>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</si>
  <si>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</si>
  <si>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</si>
  <si>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</si>
  <si>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</si>
  <si>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</si>
  <si>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</si>
  <si>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</si>
  <si>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</si>
  <si>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</si>
  <si>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</si>
  <si>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</si>
  <si>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</si>
  <si>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</si>
  <si>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</si>
  <si>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</si>
  <si>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</si>
  <si>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</si>
  <si>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</si>
  <si>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</si>
  <si>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</si>
  <si>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</si>
  <si>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</si>
  <si>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</si>
  <si>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</si>
  <si>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</si>
  <si>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</si>
  <si>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</si>
  <si>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</si>
  <si>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</si>
  <si>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</si>
  <si>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</si>
  <si>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</si>
  <si>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</si>
  <si>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</si>
  <si>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</si>
  <si>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</si>
  <si>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</si>
  <si>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</si>
  <si>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</si>
  <si>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</si>
  <si>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</si>
  <si>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</si>
  <si>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</si>
  <si>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</si>
  <si>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</si>
  <si>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</si>
  <si>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</si>
  <si>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</si>
  <si>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</si>
  <si>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</si>
  <si>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2001.3</t>
  </si>
  <si>
    <t>за счет средств текущего года</t>
  </si>
  <si>
    <t>2002</t>
  </si>
  <si>
    <t>2002.1</t>
  </si>
  <si>
    <t>2002.2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</si>
  <si>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</si>
  <si>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</si>
  <si>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</si>
  <si>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</si>
  <si>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</si>
  <si>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</si>
  <si>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</si>
  <si>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</si>
  <si>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</si>
  <si>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</si>
  <si>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</si>
  <si>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</si>
  <si>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</si>
  <si>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</si>
  <si>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</si>
  <si>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</si>
  <si>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из них:
на педагогических работников</t>
  </si>
  <si>
    <t>2112.1</t>
  </si>
  <si>
    <t>из них:
классное руководство</t>
  </si>
  <si>
    <t>2112.1.1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</si>
  <si>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</si>
  <si>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</si>
  <si>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</si>
  <si>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</si>
  <si>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</si>
  <si>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</si>
  <si>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</si>
  <si>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</si>
  <si>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</si>
  <si>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</si>
  <si>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</si>
  <si>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</si>
  <si>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</si>
  <si>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</si>
  <si>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</si>
  <si>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</si>
  <si>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</si>
  <si>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</si>
  <si>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</si>
  <si>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</si>
  <si>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</si>
  <si>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</si>
  <si>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</si>
  <si>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</si>
  <si>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</si>
  <si>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</si>
  <si>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</si>
  <si>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</si>
  <si>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</si>
  <si>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</si>
  <si>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</si>
  <si>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</si>
  <si>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</si>
  <si>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</si>
  <si>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в том числе:
на педагогических работников</t>
  </si>
  <si>
    <t>2143.1</t>
  </si>
  <si>
    <t>2143.1.1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</si>
  <si>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</si>
  <si>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</si>
  <si>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</si>
  <si>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</si>
  <si>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</si>
  <si>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</si>
  <si>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</si>
  <si>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</si>
  <si>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на иные выплаты работникам</t>
  </si>
  <si>
    <t>2145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</si>
  <si>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</si>
  <si>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</si>
  <si>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</si>
  <si>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</si>
  <si>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</si>
  <si>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</si>
  <si>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</si>
  <si>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</si>
  <si>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</si>
  <si>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</si>
  <si>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</si>
  <si>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</si>
  <si>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</si>
  <si>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</si>
  <si>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</si>
  <si>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</si>
  <si>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</si>
  <si>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</si>
  <si>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</si>
  <si>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</si>
  <si>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</si>
  <si>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</si>
  <si>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</si>
  <si>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</si>
  <si>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</si>
  <si>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</si>
  <si>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</si>
  <si>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</si>
  <si>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</si>
  <si>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</si>
  <si>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</si>
  <si>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</si>
  <si>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</si>
  <si>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</si>
  <si>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</si>
  <si>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</si>
  <si>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</si>
  <si>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</si>
  <si>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</si>
  <si>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</si>
  <si>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</si>
  <si>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</si>
  <si>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</si>
  <si>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</si>
  <si>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</si>
  <si>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</si>
  <si>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</si>
  <si>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</si>
  <si>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</si>
  <si>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</si>
  <si>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</si>
  <si>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</si>
  <si>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</si>
  <si>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</si>
  <si>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</si>
  <si>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</si>
  <si>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</si>
  <si>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</si>
  <si>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</si>
  <si>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</si>
  <si>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</si>
  <si>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</si>
  <si>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</si>
  <si>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</si>
  <si>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</si>
  <si>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</si>
  <si>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</si>
  <si>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</si>
  <si>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</si>
  <si>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</si>
  <si>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</si>
  <si>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</si>
  <si>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</si>
  <si>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</si>
  <si>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</si>
  <si>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</si>
  <si>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</si>
  <si>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</si>
  <si>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</si>
  <si>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</si>
  <si>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</si>
  <si>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</si>
  <si>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</si>
  <si>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</si>
  <si>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</si>
  <si>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</si>
  <si>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</si>
  <si>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</si>
  <si>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</si>
  <si>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</si>
  <si>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</si>
  <si>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</si>
  <si>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</si>
  <si>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</si>
  <si>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</si>
  <si>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</si>
  <si>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</si>
  <si>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</si>
  <si>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</si>
  <si>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</si>
  <si>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</si>
  <si>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</si>
  <si>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</si>
  <si>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</si>
  <si>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</si>
  <si>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</si>
  <si>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2021 г. (текущий финансовый год)</t>
  </si>
  <si>
    <t>на 2022 г. (первый год планового периода)</t>
  </si>
  <si>
    <t>на 2023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</si>
  <si>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</si>
  <si>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</si>
  <si>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</si>
  <si>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</si>
  <si>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</si>
  <si>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</si>
  <si>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</si>
  <si>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</si>
  <si>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</si>
  <si>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</si>
  <si>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</si>
  <si>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</si>
  <si>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</si>
  <si>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</si>
  <si>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</si>
  <si>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</si>
  <si>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</si>
  <si>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</si>
  <si>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</si>
  <si>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</si>
  <si>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</si>
  <si>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</si>
  <si>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</si>
  <si>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</si>
  <si>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</si>
  <si>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</si>
  <si>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</si>
  <si>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</si>
  <si>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</si>
  <si>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</si>
  <si>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</si>
  <si>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</si>
  <si>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</si>
  <si>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</si>
  <si>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</si>
  <si>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</si>
  <si>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</si>
  <si>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</si>
  <si>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</si>
  <si>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</si>
  <si>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</si>
  <si>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</si>
  <si>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</si>
  <si>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</si>
  <si>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</si>
  <si>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</si>
  <si>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</si>
  <si>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</si>
  <si>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</si>
  <si>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</si>
  <si>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</si>
  <si>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</si>
  <si>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</si>
  <si>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</si>
  <si>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</si>
  <si>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</si>
  <si>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</si>
  <si>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</si>
  <si>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2021</t>
  </si>
  <si>
    <t>2.2</t>
  </si>
  <si>
    <t>26520</t>
  </si>
  <si>
    <t>2022</t>
  </si>
  <si>
    <t>2.3</t>
  </si>
  <si>
    <t>26530</t>
  </si>
  <si>
    <t>2023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</si>
  <si>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</si>
  <si>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</si>
  <si>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</si>
  <si>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</si>
  <si>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</si>
  <si>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</si>
  <si>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</si>
  <si>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</si>
  <si>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</si>
  <si>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</si>
  <si>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</si>
  <si>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</si>
  <si>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</si>
  <si>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</si>
  <si>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</si>
  <si>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</si>
  <si>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</si>
  <si>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</si>
  <si>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</si>
  <si>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</si>
  <si>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</si>
  <si>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</si>
  <si>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</si>
  <si>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</si>
  <si>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</si>
  <si>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</si>
  <si>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</si>
  <si>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</si>
  <si>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</si>
  <si>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</si>
  <si>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</si>
  <si>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</si>
  <si>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</si>
  <si>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</si>
  <si>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</si>
  <si>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</si>
  <si>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</si>
  <si>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</si>
  <si>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</si>
  <si>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</si>
  <si>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</si>
  <si>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</si>
  <si>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</si>
  <si>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</si>
  <si>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[Руководящий персонал], [Заведующий хозяйством],</t>
  </si>
  <si>
    <t>[Учебно-вспомогательный персонал], [Младший воспитатель], [ГКП]</t>
  </si>
  <si>
    <t>[Педагогические работники ("указные")], [Старший воспитатель],</t>
  </si>
  <si>
    <t>[Педагогические работники ("указные")], [Воспитатель], [группа общеразв. Направл.]</t>
  </si>
  <si>
    <t>[Педагогические работники ("указные")], [Воспитатель], [логопедическая группа]</t>
  </si>
  <si>
    <t>[Педагогические работники ("указные")], [Воспитатель], [ОВЗ]</t>
  </si>
  <si>
    <t>[Педагогические работники ("указные")], [Воспитатель], [ГКП]</t>
  </si>
  <si>
    <t>11</t>
  </si>
  <si>
    <t>[Педагогические работники ("указные")], [Учитель-логопед], [логопедическая группа]</t>
  </si>
  <si>
    <t>12</t>
  </si>
  <si>
    <t>[Педагогические работники ("указные")], [Учитель-логопед], [ОВЗ]</t>
  </si>
  <si>
    <t>13</t>
  </si>
  <si>
    <t>[Педагогические работники ("указные")], [Учитель-дефектолог],</t>
  </si>
  <si>
    <t>14</t>
  </si>
  <si>
    <t>[Педагогические работники ("указные")], [Педагог-психолог],</t>
  </si>
  <si>
    <t>15</t>
  </si>
  <si>
    <t>[Педагогические работники ("указные")], [Музыкальный руководитель],</t>
  </si>
  <si>
    <t>16</t>
  </si>
  <si>
    <t>[Педагогические работники ("указные")], [Музыкальный руководитель], [ГКП]</t>
  </si>
  <si>
    <t>17</t>
  </si>
  <si>
    <t>[Педагогические работники ("указные")], [Инструктор по физической культуре],</t>
  </si>
  <si>
    <t>18</t>
  </si>
  <si>
    <t>[Учебно-вспомогательный персонал], [Секретарь учебной части],</t>
  </si>
  <si>
    <t>19</t>
  </si>
  <si>
    <t>[Учебно-вспомогательный персонал], [Специалист по закупкам],</t>
  </si>
  <si>
    <t>20</t>
  </si>
  <si>
    <t>[Учебно-вспомогательный персонал], [Младший воспитатель], [группа общеразв. Направл.]</t>
  </si>
  <si>
    <t>21</t>
  </si>
  <si>
    <t>[Учебно-вспомогательный персонал], [Младший воспитатель], [логопедическая группа]</t>
  </si>
  <si>
    <t>22</t>
  </si>
  <si>
    <t>[Учебно-вспомогательный персонал], [Младший воспитатель], [ОВЗ]</t>
  </si>
  <si>
    <t>23</t>
  </si>
  <si>
    <t>[Младший обслуживающий персонал], [Уборщик служебных помещений],</t>
  </si>
  <si>
    <t>24</t>
  </si>
  <si>
    <t>25</t>
  </si>
  <si>
    <t>[Младший обслуживающий персонал], [Рабочий по комплексному обслуживанию зданий],</t>
  </si>
  <si>
    <t>26</t>
  </si>
  <si>
    <t>[Младший обслуживающий персонал], [Кладовщик],</t>
  </si>
  <si>
    <t>27</t>
  </si>
  <si>
    <t>[Младший обслуживающий персонал], [Кастелянша],</t>
  </si>
  <si>
    <t>28</t>
  </si>
  <si>
    <t>[Младший обслуживающий персонал], [Грузчик],</t>
  </si>
  <si>
    <t>29</t>
  </si>
  <si>
    <t>[Младший обслуживающий персонал], [Машинист по стирке белья],</t>
  </si>
  <si>
    <t>30</t>
  </si>
  <si>
    <t>[Младший обслуживающий персонал], [Повар],</t>
  </si>
  <si>
    <t>31</t>
  </si>
  <si>
    <t>[Младший обслуживающий персонал], [Кухонный рабочий],</t>
  </si>
  <si>
    <t>32</t>
  </si>
  <si>
    <t>[Младший обслуживающий персонал], [Дворник],</t>
  </si>
  <si>
    <t>33</t>
  </si>
  <si>
    <t>[Младший обслуживающий персонал], [Сторож],</t>
  </si>
  <si>
    <t>34</t>
  </si>
  <si>
    <t>35</t>
  </si>
  <si>
    <t>[Младший обслуживающий персонал], [Оператор хлораторной установки],</t>
  </si>
  <si>
    <t>36</t>
  </si>
  <si>
    <t>[Руководящий персонал], [Заведующий производством (шеф-повар)],</t>
  </si>
  <si>
    <t>Итого:</t>
  </si>
  <si>
    <t>приносящая доход деятельность (собственные доходы учреждения)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</si>
  <si>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</si>
  <si>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</si>
  <si>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</si>
  <si>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</si>
  <si>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[Пособие за первые три дня временной нетрудоспособности]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</si>
  <si>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</si>
  <si>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</si>
  <si>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</si>
  <si>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</si>
  <si>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</si>
  <si>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</si>
  <si>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</si>
  <si>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</si>
  <si>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</si>
  <si>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</si>
  <si>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</si>
  <si>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</si>
  <si>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</si>
  <si>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</si>
  <si>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</si>
  <si>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фонда социального страхования РФ],</t>
  </si>
  <si>
    <t>[Бюджет Федерального фонда обязательного медицинского страхования],</t>
  </si>
  <si>
    <t>[Иные выплаты]</t>
  </si>
  <si>
    <t>субсидии на иные цели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</si>
  <si>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</si>
  <si>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</si>
  <si>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</si>
  <si>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</si>
  <si>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</si>
  <si>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</si>
  <si>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(292)</t>
  </si>
  <si>
    <t>[Штрафы, пени]</t>
  </si>
  <si>
    <t>6. Расчеты (обоснования) расходов на закупки товаров, работ, услуг (223)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</si>
  <si>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</si>
  <si>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</si>
  <si>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</si>
  <si>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</si>
  <si>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[Коммунальные услуги по отоплению] [223]</t>
  </si>
  <si>
    <t>Итого по карточке:</t>
  </si>
  <si>
    <t>Всего:</t>
  </si>
  <si>
    <t>6. Расчеты (обоснования) расходов на закупки товаров, работ, услуг (225)</t>
  </si>
  <si>
    <t>44</t>
  </si>
  <si>
    <t>[Расходы на закупки товаров, работ, услуг] [Работы по содержанию имущества] [225]</t>
  </si>
  <si>
    <t>6. Расчеты (обоснования) расходов на закупки товаров, работ, услуг (310)</t>
  </si>
  <si>
    <t>40</t>
  </si>
  <si>
    <t>[Расходы на закупки товаров, работ, услуг] [Приобретение основных средств] [310]</t>
  </si>
  <si>
    <t>6. Расчеты (обоснования) расходов на закупки товаров, работ, услуг (342)</t>
  </si>
  <si>
    <t>43</t>
  </si>
  <si>
    <t>[Расходы на закупки товаров, работ, услуг] [Продукты питания детей и расходные материалы за счет средств родительской платы] [342]</t>
  </si>
  <si>
    <t>6. Расчеты (обоснования) расходов на закупки товаров, работ, услуг (345)</t>
  </si>
  <si>
    <t>45</t>
  </si>
  <si>
    <t>[Расходы на закупки товаров, работ, услуг] [Приобретение мягкого инвентаря] [345]</t>
  </si>
  <si>
    <t>6. Расчеты (обоснования) расходов на закупки товаров, работ, услуг (346)</t>
  </si>
  <si>
    <t>42</t>
  </si>
  <si>
    <t>[Расходы на закупки товаров, работ, услуг] [Приобретение прочих материальных запасов] [346]</t>
  </si>
  <si>
    <t>46</t>
  </si>
  <si>
    <t>[Расходы на закупки товаров, работ, услуг] [Приобретение материальных запасов]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</si>
  <si>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</si>
  <si>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 (Кредиторская задолженность )] [221]</t>
  </si>
  <si>
    <t>[Расходы на закупки товаров, работ, услуг] [Абонентская плата за номер] [221]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</si>
  <si>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</si>
  <si>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</si>
  <si>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[Кредиторская задолженность за 2020 год] [223]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</si>
  <si>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</si>
  <si>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[Противовирусная обработка помещений] [225]</t>
  </si>
  <si>
    <t>[Расходы на закупки товаров, работ, услуг] [Лабораторные исследования воды] [225]</t>
  </si>
  <si>
    <t>[Расходы на закупки товаров, работ, услуг] [ТО лифтов] [225]</t>
  </si>
  <si>
    <t>[Расходы на закупки товаров, работ, услуг] [Техническое освидетельствование лифтов] [225]</t>
  </si>
  <si>
    <t>[Расходы на закупки товаров, работ, услуг] [Акарицидная обработка территории] [225]</t>
  </si>
  <si>
    <t>[Расходы на закупки товаров, работ, услуг] [Техническое обслуживание оборудования на пищеблоке] [225]</t>
  </si>
  <si>
    <t>[Расходы на закупки товаров, работ, услуг] [Стирка белья, дезинфекция постельного белья] [225]</t>
  </si>
  <si>
    <t>[Расходы на закупки товаров, работ, услуг] [Ремонт холодильного шкафа] [225]</t>
  </si>
  <si>
    <t>[Расходы на закупки товаров, работ, услуг] [Очистка скатных кровель] [225]</t>
  </si>
  <si>
    <t>[Расходы на закупки товаров, работ, услуг] [ТО Медицинского оборудования] [225]</t>
  </si>
  <si>
    <t>[Расходы на закупки товаров, работ, услуг] [Техническое обслуживание весового оборудования] [225]</t>
  </si>
  <si>
    <t>[Расходы на закупки товаров, работ, услуг] [Поверка (замена) приборов учета] [225]</t>
  </si>
  <si>
    <t>[Расходы на закупки товаров, работ, услуг] [Огнезащитная обработка] [225]</t>
  </si>
  <si>
    <t>[Расходы на закупки товаров, работ, услуг] [ТО ИТП] [225]</t>
  </si>
  <si>
    <t>[Расходы на закупки товаров, работ, услуг] [Оказание услуг по эксплуатации внутренних инженерных систем здания] [225]</t>
  </si>
  <si>
    <t>[Расходы на закупки товаров, работ, услуг] [Прочие работы, услуги( вывоз мусорного контейнера)] [225]</t>
  </si>
  <si>
    <t>[Расходы на закупки товаров, работ, услуг] [Работы по содержанию имущества (кредиторская задолженность на 01.01.2021 г.)] [225]</t>
  </si>
  <si>
    <t>47</t>
  </si>
  <si>
    <t>[Расходы на закупки товаров, работ, услуг] [Ремонт камер] [225]</t>
  </si>
  <si>
    <t>6. Расчеты (обоснования) расходов на закупки товаров, работ, услуг (226)</t>
  </si>
  <si>
    <t>[Расходы на закупки товаров, работ, услуг] [Ежегодный медицинский осмотр сотрудников] [226]</t>
  </si>
  <si>
    <t>[Расходы на закупки товаров, работ, услуг] [Обновление антивируса на АРМ для работы с ИСУОД] [226]</t>
  </si>
  <si>
    <t>[Расходы на закупки товаров, работ, услуг] [Программное обеспечение (Рамзес)] [226]</t>
  </si>
  <si>
    <t>[Расходы на закупки товаров, работ, услуг] [Оказание охранных услуг путем оперативного  реагирования нарядом полиции вневедомственной охраны на сигнал «Тревога»] [226]</t>
  </si>
  <si>
    <t>[Расходы на закупки товаров, работ, услуг] [Обучение по охране труда] [226]</t>
  </si>
  <si>
    <t>[Расходы на закупки товаров, работ, услуг] [Обучение по электробезопасности] [226]</t>
  </si>
  <si>
    <t>37</t>
  </si>
  <si>
    <t>[Расходы на закупки товаров, работ, услуг] [Оказание услуг по физической охране объекта заказчика] [226]</t>
  </si>
  <si>
    <t>38</t>
  </si>
  <si>
    <t>[Расходы на закупки товаров, работ, услуг] [Учебные расходы] [310]</t>
  </si>
  <si>
    <t>39</t>
  </si>
  <si>
    <t>[Расходы на закупки товаров, работ, услуг] [Замеры сопротивления] [225]</t>
  </si>
  <si>
    <t>[Расходы на закупки товаров, работ, услуг] [Коммунальные услуги по энергоснабжению]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</si>
  <si>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</si>
  <si>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</si>
  <si>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</si>
  <si>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</si>
  <si>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</si>
  <si>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</si>
  <si>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</si>
  <si>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</si>
  <si>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2021 год (на текущий финансовый год)</t>
  </si>
  <si>
    <t>на 2022 год (на первый год планового периода)</t>
  </si>
  <si>
    <t>на 2023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</si>
  <si>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</si>
  <si>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</si>
  <si>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</si>
  <si>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</si>
  <si>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</si>
  <si>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</si>
  <si>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</si>
  <si>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</si>
  <si>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Субсидия на выполнение муниципального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</si>
  <si>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</si>
  <si>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</si>
  <si>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</si>
  <si>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</si>
  <si>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</si>
  <si>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</si>
  <si>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Выплата молодым специалистам</t>
  </si>
  <si>
    <t>Замеры сопротивления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</si>
  <si>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</si>
  <si>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</si>
  <si>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</si>
  <si>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</si>
  <si>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</si>
  <si>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</si>
  <si>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</si>
  <si>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</si>
  <si>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</si>
  <si>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</si>
  <si>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</si>
  <si>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</si>
  <si>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</si>
  <si>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</si>
  <si>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</si>
  <si>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</si>
  <si>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</si>
  <si>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</si>
  <si>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</si>
  <si>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</si>
  <si>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</si>
  <si>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</si>
  <si>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</si>
  <si>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</si>
  <si>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</si>
  <si>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</si>
  <si>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</si>
  <si>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</si>
  <si>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</si>
  <si>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</si>
  <si>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</si>
  <si>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</si>
  <si>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</si>
  <si>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</si>
  <si>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</si>
  <si>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</si>
  <si>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</si>
  <si>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</si>
  <si>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</si>
  <si>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Учебники</t>
  </si>
  <si>
    <t>Приобретение учебников и учебных пособий (РБ)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</si>
  <si>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</si>
  <si>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29.10.2021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</si>
  <si>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</si>
  <si>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</si>
  <si>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</si>
  <si>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</si>
  <si>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</si>
  <si>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</si>
  <si>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</si>
  <si>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</si>
  <si>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</si>
  <si>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</si>
  <si>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</si>
  <si>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</si>
  <si>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</si>
  <si>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Реализация основных общеобразовательных программ дошкольного образования (ОВЗ, От 3 лет до 8 лет)</t>
  </si>
  <si>
    <t>З/п педагогические работники (КВР 111) РБ</t>
  </si>
  <si>
    <t>План 2021</t>
  </si>
  <si>
    <t>(комментарий не заполнен)</t>
  </si>
  <si>
    <t>План 2022</t>
  </si>
  <si>
    <t>План 2023</t>
  </si>
  <si>
    <t>Реализация основных общеобразовательных программ дошкольного образования (группа полного дня, очная, от 3 лет до 8 лет)</t>
  </si>
  <si>
    <t>Реализация основных общеобразовательных программ дошкольного образования (От 1 года до 3 лет, группа кратковременного пребывания детей)</t>
  </si>
  <si>
    <t>З/п АХП, учебно-вспомогательные и иные работники (КВР 111) МБ</t>
  </si>
  <si>
    <t>З/п АХП, учебно-вспомогательные и иные работники (КВР 111) МБ КОСВ</t>
  </si>
  <si>
    <t>З/п АХП, учебно-вспомогательные и иные работники (КВР 111) РБ</t>
  </si>
  <si>
    <t>З/п АХП, учебно-вспомогательные и иные работники (КВР 111) РБ КОСВ</t>
  </si>
  <si>
    <t>213</t>
  </si>
  <si>
    <t>Начисления на оплату труда (педагогические работники) (КВР 119) РБ</t>
  </si>
  <si>
    <t>Начисления на оплату труда (педагогические работники) (КВР 119) РБ КОСВ</t>
  </si>
  <si>
    <t>Начисления на оплату труда (АХП, учебно-вспомогат. и прочие) (КВР 119) МБ</t>
  </si>
  <si>
    <t>Начисления на оплату труда (АХП, учебно-вспомогат. и прочие) (КВР 119) МБ КОСВ</t>
  </si>
  <si>
    <t>Начисления на оплату труда (АХП, учебно-вспомогат. и прочие) (КВР 119) РБ</t>
  </si>
  <si>
    <t>Начисления на оплату труда (АХП, учебно-вспомогат. и прочие) (КВР 119) РБ КОСВ</t>
  </si>
  <si>
    <t>223</t>
  </si>
  <si>
    <t>Коммунальные услуги (КВР 244) МБ</t>
  </si>
  <si>
    <t>Коммунальные услуги (КВР 244) МБ КОСВ</t>
  </si>
  <si>
    <t>Коммунальные услуги (КВР 247) МБ</t>
  </si>
  <si>
    <t>Коммунальные услуги (КВР 247) МБ КОСВ</t>
  </si>
  <si>
    <t>225</t>
  </si>
  <si>
    <t>Работы, услуги по содержанию имущества (КВР 244) МБ</t>
  </si>
  <si>
    <t>Работы, услуги по содержанию имущества (КВР 244) МБ КОСВ</t>
  </si>
  <si>
    <t>266</t>
  </si>
  <si>
    <t>Социальные пособия и компенсации персоналу в денежной форме (АХП)(КВР 111) РБ КОСВ</t>
  </si>
  <si>
    <t>Социальные пособия и компенсации персоналу в денежной форме(пед. работнки)(КВР 112)РБ КОСВ</t>
  </si>
  <si>
    <t>Социальные пособия и компенсации персоналу в денежной форме (молодым спец-ам)(КВР 111) РБ</t>
  </si>
  <si>
    <t>Социальные пособия и компенсации персоналу в денежной форме (выплаты ГИА)(КВР 111) РБ</t>
  </si>
  <si>
    <t>Социальные пособия и компенсации персоналу в денежной форме(пед. раб-ки) (КВР 111) РБ</t>
  </si>
  <si>
    <t>Социальные пособия и компенсации персоналу в денежной форме(пед. раб-ки) (КВР 111) РБ КОСВ</t>
  </si>
  <si>
    <t>292</t>
  </si>
  <si>
    <t>Уплата иных платежей, штрафов, пеней (КВР 853) МБ</t>
  </si>
  <si>
    <t>Уплата иных платежей, штрафов, пеней (КВР 853) МБ КОСВ</t>
  </si>
  <si>
    <t>342</t>
  </si>
  <si>
    <t>Увеличение стоимости продуктов питания (КВР 244) МБ</t>
  </si>
  <si>
    <t>346</t>
  </si>
  <si>
    <t>Увеличение стоимости прочих оборотных запасов (КВР 244) МБ КОСВ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</si>
  <si>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</si>
  <si>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</si>
  <si>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</si>
  <si>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</si>
  <si>
    <t>Справочно: распределение плановых затрат по услугам/работам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</si>
</sst>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opLeftCell="A25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12" t="s">
        <v>0</v>
      </c>
      <c r="L2" s="12"/>
      <c r="M2" s="12"/>
    </row>
    <row r="3" spans="1:13" ht="30" customHeight="1" x14ac:dyDescent="0.15">
      <c r="K3" s="13"/>
      <c r="L3" s="13"/>
      <c r="M3" s="13"/>
    </row>
    <row r="4" spans="1:13" ht="15" customHeight="1" x14ac:dyDescent="0.15">
      <c r="K4" s="14" t="s">
        <v>1</v>
      </c>
      <c r="L4" s="14"/>
      <c r="M4" s="14"/>
    </row>
    <row r="5" spans="1:13" ht="30" customHeight="1" x14ac:dyDescent="0.15">
      <c r="K5" s="13" t="s">
        <v>2</v>
      </c>
      <c r="L5" s="13"/>
      <c r="M5" s="13"/>
    </row>
    <row r="6" spans="1:13" ht="15" customHeight="1" x14ac:dyDescent="0.15">
      <c r="K6" s="14" t="s">
        <v>3</v>
      </c>
      <c r="L6" s="14"/>
      <c r="M6" s="14"/>
    </row>
    <row r="7" spans="1:13" ht="30" customHeight="1" x14ac:dyDescent="0.15">
      <c r="K7" s="8"/>
      <c r="L7" s="13"/>
      <c r="M7" s="13"/>
    </row>
    <row r="8" spans="1:13" ht="15" customHeight="1" x14ac:dyDescent="0.15">
      <c r="K8" s="5" t="s">
        <v>4</v>
      </c>
      <c r="L8" s="14" t="s">
        <v>5</v>
      </c>
      <c r="M8" s="14"/>
    </row>
    <row r="9" spans="1:13" ht="30" customHeight="1" x14ac:dyDescent="0.15">
      <c r="K9" s="15" t="s">
        <v>6</v>
      </c>
      <c r="L9" s="15"/>
      <c r="M9" s="15"/>
    </row>
    <row r="10" spans="1:13" ht="20.100000000000001" customHeight="1" x14ac:dyDescent="0.15">
      <c r="K10" s="15" t="s">
        <v>7</v>
      </c>
      <c r="L10" s="15"/>
      <c r="M10" s="15"/>
    </row>
    <row r="11" spans="1:13" ht="20.100000000000001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15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</sheetData>
  <sheetProtection password="FB12" sheet="1" objects="1" scenarios="1"/>
  <mergeCells count="19">
    <mergeCell ref="A20:C20"/>
    <mergeCell ref="D20:K20"/>
    <mergeCell ref="A21:C21"/>
    <mergeCell ref="D21:K21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3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2" t="s">
        <v>32</v>
      </c>
      <c r="B2" s="12"/>
      <c r="C2" s="12"/>
      <c r="D2" s="12"/>
      <c r="E2" s="12"/>
      <c r="F2" s="12"/>
      <c r="G2" s="12"/>
      <c r="H2" s="12"/>
    </row>
    <row r="3" spans="1:8" ht="15" customHeight="1" x14ac:dyDescent="0.15"/>
    <row r="4" spans="1:8" ht="39.950000000000003" customHeight="1" x14ac:dyDescent="0.15">
      <c r="A4" s="18" t="s">
        <v>33</v>
      </c>
      <c r="B4" s="18" t="s">
        <v>34</v>
      </c>
      <c r="C4" s="18" t="s">
        <v>35</v>
      </c>
      <c r="D4" s="18" t="s">
        <v>36</v>
      </c>
      <c r="E4" s="18" t="s">
        <v>37</v>
      </c>
      <c r="F4" s="18"/>
      <c r="G4" s="18"/>
      <c r="H4" s="18"/>
    </row>
    <row r="5" spans="1:8" ht="39.950000000000003" customHeight="1" x14ac:dyDescent="0.15">
      <c r="A5" s="18"/>
      <c r="B5" s="18"/>
      <c r="C5" s="18"/>
      <c r="D5" s="18"/>
      <c r="E5" s="6" t="s">
        <v>38</v>
      </c>
      <c r="F5" s="6" t="s">
        <v>39</v>
      </c>
      <c r="G5" s="6" t="s">
        <v>40</v>
      </c>
      <c r="H5" s="6" t="s">
        <v>41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42</v>
      </c>
      <c r="B7" s="6" t="s">
        <v>43</v>
      </c>
      <c r="C7" s="6" t="s">
        <v>44</v>
      </c>
      <c r="D7" s="6" t="s">
        <v>44</v>
      </c>
      <c r="E7" s="9">
        <v>9985415.0199999996</v>
      </c>
      <c r="F7" s="9">
        <v>0</v>
      </c>
      <c r="G7" s="9">
        <v>0</v>
      </c>
      <c r="H7" s="9" t="s">
        <v>45</v>
      </c>
    </row>
    <row r="8" spans="1:8" ht="24.95" customHeight="1" x14ac:dyDescent="0.15">
      <c r="A8" s="7" t="s">
        <v>46</v>
      </c>
      <c r="B8" s="6" t="s">
        <v>47</v>
      </c>
      <c r="C8" s="6"/>
      <c r="D8" s="6" t="s">
        <v>48</v>
      </c>
      <c r="E8" s="9">
        <v>9203074.6799999997</v>
      </c>
      <c r="F8" s="9">
        <v>0</v>
      </c>
      <c r="G8" s="9">
        <v>0</v>
      </c>
      <c r="H8" s="9" t="s">
        <v>45</v>
      </c>
    </row>
    <row r="9" spans="1:8" ht="24.95" customHeight="1" x14ac:dyDescent="0.15">
      <c r="A9" s="7" t="s">
        <v>49</v>
      </c>
      <c r="B9" s="6" t="s">
        <v>50</v>
      </c>
      <c r="C9" s="6"/>
      <c r="D9" s="6" t="s">
        <v>51</v>
      </c>
      <c r="E9" s="9">
        <v>782340.34</v>
      </c>
      <c r="F9" s="9">
        <v>0</v>
      </c>
      <c r="G9" s="9">
        <v>0</v>
      </c>
      <c r="H9" s="9" t="s">
        <v>45</v>
      </c>
    </row>
    <row r="10" spans="1:8" ht="24.95" customHeight="1" x14ac:dyDescent="0.15">
      <c r="A10" s="7" t="s">
        <v>52</v>
      </c>
      <c r="B10" s="6" t="s">
        <v>53</v>
      </c>
      <c r="C10" s="6"/>
      <c r="D10" s="6" t="s">
        <v>51</v>
      </c>
      <c r="E10" s="9" t="s">
        <v>45</v>
      </c>
      <c r="F10" s="9" t="s">
        <v>45</v>
      </c>
      <c r="G10" s="9" t="s">
        <v>45</v>
      </c>
      <c r="H10" s="9" t="s">
        <v>45</v>
      </c>
    </row>
    <row r="11" spans="1:8" ht="24.95" customHeight="1" x14ac:dyDescent="0.15">
      <c r="A11" s="7" t="s">
        <v>54</v>
      </c>
      <c r="B11" s="6" t="s">
        <v>55</v>
      </c>
      <c r="C11" s="6"/>
      <c r="D11" s="6" t="s">
        <v>56</v>
      </c>
      <c r="E11" s="9">
        <v>0</v>
      </c>
      <c r="F11" s="9">
        <v>0</v>
      </c>
      <c r="G11" s="9">
        <v>0</v>
      </c>
      <c r="H11" s="9" t="s">
        <v>45</v>
      </c>
    </row>
    <row r="12" spans="1:8" ht="24.95" customHeight="1" x14ac:dyDescent="0.15">
      <c r="A12" s="7" t="s">
        <v>57</v>
      </c>
      <c r="B12" s="6" t="s">
        <v>58</v>
      </c>
      <c r="C12" s="6" t="s">
        <v>44</v>
      </c>
      <c r="D12" s="6" t="s">
        <v>44</v>
      </c>
      <c r="E12" s="9">
        <f>IF(ISNUMBER(E7),E7,0)+IF(ISNUMBER(E13),E13,0)+IF(ISNUMBER(E137),E137,0)-IF(ISNUMBER(E43),E43,0)</f>
        <v>0</v>
      </c>
      <c r="F12" s="9">
        <f>IF(ISNUMBER(F7),F7,0)+IF(ISNUMBER(F13),F13,0)+IF(ISNUMBER(F137),F137,0)-IF(ISNUMBER(F43),F43,0)</f>
        <v>0</v>
      </c>
      <c r="G12" s="9">
        <f>IF(ISNUMBER(G7),G7,0)+IF(ISNUMBER(G13),G13,0)+IF(ISNUMBER(G137),G137,0)-IF(ISNUMBER(G43),G43,0)</f>
        <v>0</v>
      </c>
      <c r="H12" s="9">
        <f>IF(ISNUMBER(H7),H7,0)+IF(ISNUMBER(H13),H13,0)+IF(ISNUMBER(H137),H137,0)-IF(ISNUMBER(H43),H43,0)</f>
        <v>0</v>
      </c>
    </row>
    <row r="13" spans="1:8" ht="24.95" customHeight="1" x14ac:dyDescent="0.15">
      <c r="A13" s="7" t="s">
        <v>59</v>
      </c>
      <c r="B13" s="6" t="s">
        <v>60</v>
      </c>
      <c r="C13" s="6"/>
      <c r="D13" s="6"/>
      <c r="E13" s="9">
        <v>104363719.41</v>
      </c>
      <c r="F13" s="9">
        <v>100730111.61</v>
      </c>
      <c r="G13" s="9">
        <v>100730111.61</v>
      </c>
      <c r="H13" s="9" t="s">
        <v>45</v>
      </c>
    </row>
    <row r="14" spans="1:8" ht="38.1" customHeight="1" x14ac:dyDescent="0.15">
      <c r="A14" s="7" t="s">
        <v>61</v>
      </c>
      <c r="B14" s="6" t="s">
        <v>62</v>
      </c>
      <c r="C14" s="6" t="s">
        <v>63</v>
      </c>
      <c r="D14" s="6" t="s">
        <v>44</v>
      </c>
      <c r="E14" s="9">
        <v>0</v>
      </c>
      <c r="F14" s="9">
        <v>0</v>
      </c>
      <c r="G14" s="9">
        <v>0</v>
      </c>
      <c r="H14" s="9" t="s">
        <v>45</v>
      </c>
    </row>
    <row r="15" spans="1:8" ht="50.1" customHeight="1" x14ac:dyDescent="0.15">
      <c r="A15" s="7" t="s">
        <v>64</v>
      </c>
      <c r="B15" s="6" t="s">
        <v>65</v>
      </c>
      <c r="C15" s="6" t="s">
        <v>66</v>
      </c>
      <c r="D15" s="6" t="s">
        <v>44</v>
      </c>
      <c r="E15" s="9">
        <v>89485102.950000003</v>
      </c>
      <c r="F15" s="9">
        <v>86045311.609999999</v>
      </c>
      <c r="G15" s="9">
        <v>86045311.609999999</v>
      </c>
      <c r="H15" s="9" t="s">
        <v>45</v>
      </c>
    </row>
    <row r="16" spans="1:8" ht="50.1" customHeight="1" x14ac:dyDescent="0.15">
      <c r="A16" s="7" t="s">
        <v>67</v>
      </c>
      <c r="B16" s="6" t="s">
        <v>68</v>
      </c>
      <c r="C16" s="6" t="s">
        <v>66</v>
      </c>
      <c r="D16" s="6" t="s">
        <v>44</v>
      </c>
      <c r="E16" s="9">
        <v>85704102.950000003</v>
      </c>
      <c r="F16" s="9">
        <v>84245311.609999999</v>
      </c>
      <c r="G16" s="9">
        <v>84245311.609999999</v>
      </c>
      <c r="H16" s="9" t="s">
        <v>45</v>
      </c>
    </row>
    <row r="17" spans="1:8" ht="24.95" customHeight="1" x14ac:dyDescent="0.15">
      <c r="A17" s="7" t="s">
        <v>69</v>
      </c>
      <c r="B17" s="6" t="s">
        <v>70</v>
      </c>
      <c r="C17" s="6" t="s">
        <v>66</v>
      </c>
      <c r="D17" s="6" t="s">
        <v>71</v>
      </c>
      <c r="E17" s="9">
        <v>85704102.950000003</v>
      </c>
      <c r="F17" s="9">
        <v>84245311.609999999</v>
      </c>
      <c r="G17" s="9">
        <v>84245311.609999999</v>
      </c>
      <c r="H17" s="9" t="s">
        <v>45</v>
      </c>
    </row>
    <row r="18" spans="1:8" ht="24.95" customHeight="1" x14ac:dyDescent="0.15">
      <c r="A18" s="7" t="s">
        <v>72</v>
      </c>
      <c r="B18" s="6" t="s">
        <v>73</v>
      </c>
      <c r="C18" s="6" t="s">
        <v>66</v>
      </c>
      <c r="D18" s="6" t="s">
        <v>44</v>
      </c>
      <c r="E18" s="9">
        <v>0</v>
      </c>
      <c r="F18" s="9">
        <v>0</v>
      </c>
      <c r="G18" s="9">
        <v>0</v>
      </c>
      <c r="H18" s="9" t="s">
        <v>45</v>
      </c>
    </row>
    <row r="19" spans="1:8" ht="24.95" customHeight="1" x14ac:dyDescent="0.15">
      <c r="A19" s="7" t="s">
        <v>74</v>
      </c>
      <c r="B19" s="6" t="s">
        <v>75</v>
      </c>
      <c r="C19" s="6" t="s">
        <v>66</v>
      </c>
      <c r="D19" s="6" t="s">
        <v>71</v>
      </c>
      <c r="E19" s="9">
        <v>0</v>
      </c>
      <c r="F19" s="9">
        <v>0</v>
      </c>
      <c r="G19" s="9">
        <v>0</v>
      </c>
      <c r="H19" s="9" t="s">
        <v>45</v>
      </c>
    </row>
    <row r="20" spans="1:8" ht="24.95" customHeight="1" x14ac:dyDescent="0.15">
      <c r="A20" s="7" t="s">
        <v>76</v>
      </c>
      <c r="B20" s="6" t="s">
        <v>77</v>
      </c>
      <c r="C20" s="6" t="s">
        <v>66</v>
      </c>
      <c r="D20" s="6" t="s">
        <v>48</v>
      </c>
      <c r="E20" s="9">
        <v>3781000</v>
      </c>
      <c r="F20" s="9">
        <v>1800000</v>
      </c>
      <c r="G20" s="9">
        <v>1800000</v>
      </c>
      <c r="H20" s="9" t="s">
        <v>45</v>
      </c>
    </row>
    <row r="21" spans="1:8" ht="38.1" customHeight="1" x14ac:dyDescent="0.15">
      <c r="A21" s="7" t="s">
        <v>78</v>
      </c>
      <c r="B21" s="6" t="s">
        <v>79</v>
      </c>
      <c r="C21" s="6" t="s">
        <v>66</v>
      </c>
      <c r="D21" s="6" t="s">
        <v>48</v>
      </c>
      <c r="E21" s="9">
        <v>0</v>
      </c>
      <c r="F21" s="9">
        <v>0</v>
      </c>
      <c r="G21" s="9">
        <v>0</v>
      </c>
      <c r="H21" s="9" t="s">
        <v>45</v>
      </c>
    </row>
    <row r="22" spans="1:8" ht="50.1" customHeight="1" x14ac:dyDescent="0.15">
      <c r="A22" s="7" t="s">
        <v>80</v>
      </c>
      <c r="B22" s="6" t="s">
        <v>81</v>
      </c>
      <c r="C22" s="6" t="s">
        <v>82</v>
      </c>
      <c r="D22" s="6" t="s">
        <v>44</v>
      </c>
      <c r="E22" s="9">
        <v>0</v>
      </c>
      <c r="F22" s="9">
        <v>0</v>
      </c>
      <c r="G22" s="9">
        <v>0</v>
      </c>
      <c r="H22" s="9" t="s">
        <v>45</v>
      </c>
    </row>
    <row r="23" spans="1:8" ht="24.95" customHeight="1" x14ac:dyDescent="0.15">
      <c r="A23" s="7" t="s">
        <v>83</v>
      </c>
      <c r="B23" s="6" t="s">
        <v>84</v>
      </c>
      <c r="C23" s="6" t="s">
        <v>85</v>
      </c>
      <c r="D23" s="6" t="s">
        <v>44</v>
      </c>
      <c r="E23" s="9">
        <v>293816.46000000002</v>
      </c>
      <c r="F23" s="9">
        <v>100000</v>
      </c>
      <c r="G23" s="9">
        <v>100000</v>
      </c>
      <c r="H23" s="9" t="s">
        <v>45</v>
      </c>
    </row>
    <row r="24" spans="1:8" ht="38.1" customHeight="1" x14ac:dyDescent="0.15">
      <c r="A24" s="7" t="s">
        <v>86</v>
      </c>
      <c r="B24" s="6" t="s">
        <v>87</v>
      </c>
      <c r="C24" s="6" t="s">
        <v>85</v>
      </c>
      <c r="D24" s="6" t="s">
        <v>56</v>
      </c>
      <c r="E24" s="9">
        <v>293816.46000000002</v>
      </c>
      <c r="F24" s="9">
        <v>100000</v>
      </c>
      <c r="G24" s="9">
        <v>100000</v>
      </c>
      <c r="H24" s="9" t="s">
        <v>45</v>
      </c>
    </row>
    <row r="25" spans="1:8" ht="24.95" customHeight="1" x14ac:dyDescent="0.15">
      <c r="A25" s="7" t="s">
        <v>88</v>
      </c>
      <c r="B25" s="6"/>
      <c r="C25" s="6"/>
      <c r="D25" s="6"/>
      <c r="E25" s="9" t="s">
        <v>45</v>
      </c>
      <c r="F25" s="9" t="s">
        <v>45</v>
      </c>
      <c r="G25" s="9" t="s">
        <v>45</v>
      </c>
      <c r="H25" s="9" t="s">
        <v>45</v>
      </c>
    </row>
    <row r="26" spans="1:8" ht="24.95" customHeight="1" x14ac:dyDescent="0.15">
      <c r="A26" s="7" t="s">
        <v>89</v>
      </c>
      <c r="B26" s="6" t="s">
        <v>90</v>
      </c>
      <c r="C26" s="6" t="s">
        <v>85</v>
      </c>
      <c r="D26" s="6" t="s">
        <v>56</v>
      </c>
      <c r="E26" s="9" t="s">
        <v>45</v>
      </c>
      <c r="F26" s="9" t="s">
        <v>45</v>
      </c>
      <c r="G26" s="9" t="s">
        <v>45</v>
      </c>
      <c r="H26" s="9" t="s">
        <v>45</v>
      </c>
    </row>
    <row r="27" spans="1:8" ht="24.95" customHeight="1" x14ac:dyDescent="0.15">
      <c r="A27" s="7" t="s">
        <v>91</v>
      </c>
      <c r="B27" s="6" t="s">
        <v>92</v>
      </c>
      <c r="C27" s="6" t="s">
        <v>85</v>
      </c>
      <c r="D27" s="6" t="s">
        <v>56</v>
      </c>
      <c r="E27" s="9" t="s">
        <v>45</v>
      </c>
      <c r="F27" s="9" t="s">
        <v>45</v>
      </c>
      <c r="G27" s="9" t="s">
        <v>45</v>
      </c>
      <c r="H27" s="9" t="s">
        <v>45</v>
      </c>
    </row>
    <row r="28" spans="1:8" ht="38.1" customHeight="1" x14ac:dyDescent="0.15">
      <c r="A28" s="7" t="s">
        <v>93</v>
      </c>
      <c r="B28" s="6" t="s">
        <v>94</v>
      </c>
      <c r="C28" s="6" t="s">
        <v>85</v>
      </c>
      <c r="D28" s="6" t="s">
        <v>56</v>
      </c>
      <c r="E28" s="9" t="s">
        <v>45</v>
      </c>
      <c r="F28" s="9" t="s">
        <v>45</v>
      </c>
      <c r="G28" s="9" t="s">
        <v>45</v>
      </c>
      <c r="H28" s="9" t="s">
        <v>45</v>
      </c>
    </row>
    <row r="29" spans="1:8" ht="24.95" customHeight="1" x14ac:dyDescent="0.15">
      <c r="A29" s="7" t="s">
        <v>95</v>
      </c>
      <c r="B29" s="6" t="s">
        <v>96</v>
      </c>
      <c r="C29" s="6" t="s">
        <v>85</v>
      </c>
      <c r="D29" s="6" t="s">
        <v>56</v>
      </c>
      <c r="E29" s="9" t="s">
        <v>45</v>
      </c>
      <c r="F29" s="9" t="s">
        <v>45</v>
      </c>
      <c r="G29" s="9" t="s">
        <v>45</v>
      </c>
      <c r="H29" s="9" t="s">
        <v>45</v>
      </c>
    </row>
    <row r="30" spans="1:8" ht="24.95" customHeight="1" x14ac:dyDescent="0.15">
      <c r="A30" s="7" t="s">
        <v>97</v>
      </c>
      <c r="B30" s="6" t="s">
        <v>98</v>
      </c>
      <c r="C30" s="6" t="s">
        <v>85</v>
      </c>
      <c r="D30" s="6" t="s">
        <v>56</v>
      </c>
      <c r="E30" s="9" t="s">
        <v>45</v>
      </c>
      <c r="F30" s="9" t="s">
        <v>45</v>
      </c>
      <c r="G30" s="9" t="s">
        <v>45</v>
      </c>
      <c r="H30" s="9" t="s">
        <v>45</v>
      </c>
    </row>
    <row r="31" spans="1:8" ht="38.1" customHeight="1" x14ac:dyDescent="0.15">
      <c r="A31" s="7" t="s">
        <v>93</v>
      </c>
      <c r="B31" s="6" t="s">
        <v>99</v>
      </c>
      <c r="C31" s="6" t="s">
        <v>85</v>
      </c>
      <c r="D31" s="6" t="s">
        <v>56</v>
      </c>
      <c r="E31" s="9" t="s">
        <v>45</v>
      </c>
      <c r="F31" s="9" t="s">
        <v>45</v>
      </c>
      <c r="G31" s="9" t="s">
        <v>45</v>
      </c>
      <c r="H31" s="9" t="s">
        <v>45</v>
      </c>
    </row>
    <row r="32" spans="1:8" ht="24.95" customHeight="1" x14ac:dyDescent="0.15">
      <c r="A32" s="7" t="s">
        <v>95</v>
      </c>
      <c r="B32" s="6" t="s">
        <v>100</v>
      </c>
      <c r="C32" s="6" t="s">
        <v>85</v>
      </c>
      <c r="D32" s="6" t="s">
        <v>56</v>
      </c>
      <c r="E32" s="9" t="s">
        <v>45</v>
      </c>
      <c r="F32" s="9" t="s">
        <v>45</v>
      </c>
      <c r="G32" s="9" t="s">
        <v>45</v>
      </c>
      <c r="H32" s="9" t="s">
        <v>45</v>
      </c>
    </row>
    <row r="33" spans="1:8" ht="24.95" customHeight="1" x14ac:dyDescent="0.15">
      <c r="A33" s="7" t="s">
        <v>101</v>
      </c>
      <c r="B33" s="6" t="s">
        <v>102</v>
      </c>
      <c r="C33" s="6" t="s">
        <v>85</v>
      </c>
      <c r="D33" s="6" t="s">
        <v>56</v>
      </c>
      <c r="E33" s="9" t="s">
        <v>45</v>
      </c>
      <c r="F33" s="9" t="s">
        <v>45</v>
      </c>
      <c r="G33" s="9" t="s">
        <v>45</v>
      </c>
      <c r="H33" s="9" t="s">
        <v>45</v>
      </c>
    </row>
    <row r="34" spans="1:8" ht="24.95" customHeight="1" x14ac:dyDescent="0.15">
      <c r="A34" s="7" t="s">
        <v>103</v>
      </c>
      <c r="B34" s="6" t="s">
        <v>104</v>
      </c>
      <c r="C34" s="6" t="s">
        <v>85</v>
      </c>
      <c r="D34" s="6" t="s">
        <v>56</v>
      </c>
      <c r="E34" s="9" t="s">
        <v>45</v>
      </c>
      <c r="F34" s="9" t="s">
        <v>45</v>
      </c>
      <c r="G34" s="9" t="s">
        <v>45</v>
      </c>
      <c r="H34" s="9" t="s">
        <v>45</v>
      </c>
    </row>
    <row r="35" spans="1:8" ht="24.95" customHeight="1" x14ac:dyDescent="0.15">
      <c r="A35" s="7" t="s">
        <v>105</v>
      </c>
      <c r="B35" s="6" t="s">
        <v>106</v>
      </c>
      <c r="C35" s="6" t="s">
        <v>85</v>
      </c>
      <c r="D35" s="6" t="s">
        <v>48</v>
      </c>
      <c r="E35" s="9">
        <v>0</v>
      </c>
      <c r="F35" s="9">
        <v>0</v>
      </c>
      <c r="G35" s="9">
        <v>0</v>
      </c>
      <c r="H35" s="9" t="s">
        <v>45</v>
      </c>
    </row>
    <row r="36" spans="1:8" ht="38.1" customHeight="1" x14ac:dyDescent="0.15">
      <c r="A36" s="7" t="s">
        <v>107</v>
      </c>
      <c r="B36" s="6" t="s">
        <v>108</v>
      </c>
      <c r="C36" s="6" t="s">
        <v>85</v>
      </c>
      <c r="D36" s="6" t="s">
        <v>48</v>
      </c>
      <c r="E36" s="9">
        <v>0</v>
      </c>
      <c r="F36" s="9">
        <v>0</v>
      </c>
      <c r="G36" s="9">
        <v>0</v>
      </c>
      <c r="H36" s="9" t="s">
        <v>45</v>
      </c>
    </row>
    <row r="37" spans="1:8" ht="24.95" customHeight="1" x14ac:dyDescent="0.15">
      <c r="A37" s="7" t="s">
        <v>109</v>
      </c>
      <c r="B37" s="6" t="s">
        <v>110</v>
      </c>
      <c r="C37" s="6" t="s">
        <v>85</v>
      </c>
      <c r="D37" s="6" t="s">
        <v>48</v>
      </c>
      <c r="E37" s="9">
        <v>0</v>
      </c>
      <c r="F37" s="9">
        <v>0</v>
      </c>
      <c r="G37" s="9">
        <v>0</v>
      </c>
      <c r="H37" s="9" t="s">
        <v>45</v>
      </c>
    </row>
    <row r="38" spans="1:8" ht="24.95" customHeight="1" x14ac:dyDescent="0.15">
      <c r="A38" s="7" t="s">
        <v>111</v>
      </c>
      <c r="B38" s="6" t="s">
        <v>112</v>
      </c>
      <c r="C38" s="6" t="s">
        <v>85</v>
      </c>
      <c r="D38" s="6" t="s">
        <v>48</v>
      </c>
      <c r="E38" s="9">
        <v>0</v>
      </c>
      <c r="F38" s="9">
        <v>0</v>
      </c>
      <c r="G38" s="9">
        <v>0</v>
      </c>
      <c r="H38" s="9" t="s">
        <v>45</v>
      </c>
    </row>
    <row r="39" spans="1:8" ht="24.95" customHeight="1" x14ac:dyDescent="0.15">
      <c r="A39" s="7" t="s">
        <v>113</v>
      </c>
      <c r="B39" s="6" t="s">
        <v>114</v>
      </c>
      <c r="C39" s="6" t="s">
        <v>115</v>
      </c>
      <c r="D39" s="6" t="s">
        <v>44</v>
      </c>
      <c r="E39" s="9">
        <v>0</v>
      </c>
      <c r="F39" s="9">
        <v>0</v>
      </c>
      <c r="G39" s="9">
        <v>0</v>
      </c>
      <c r="H39" s="9" t="s">
        <v>45</v>
      </c>
    </row>
    <row r="40" spans="1:8" ht="24.95" customHeight="1" x14ac:dyDescent="0.15">
      <c r="A40" s="7" t="s">
        <v>116</v>
      </c>
      <c r="B40" s="6" t="s">
        <v>117</v>
      </c>
      <c r="C40" s="6"/>
      <c r="D40" s="6"/>
      <c r="E40" s="9">
        <v>0</v>
      </c>
      <c r="F40" s="9">
        <v>0</v>
      </c>
      <c r="G40" s="9">
        <v>0</v>
      </c>
      <c r="H40" s="9" t="s">
        <v>45</v>
      </c>
    </row>
    <row r="41" spans="1:8" ht="24.95" customHeight="1" x14ac:dyDescent="0.15">
      <c r="A41" s="7" t="s">
        <v>118</v>
      </c>
      <c r="B41" s="6" t="s">
        <v>119</v>
      </c>
      <c r="C41" s="6" t="s">
        <v>44</v>
      </c>
      <c r="D41" s="6"/>
      <c r="E41" s="9">
        <v>0</v>
      </c>
      <c r="F41" s="9">
        <v>0</v>
      </c>
      <c r="G41" s="9">
        <v>0</v>
      </c>
      <c r="H41" s="9" t="s">
        <v>45</v>
      </c>
    </row>
    <row r="42" spans="1:8" ht="63" customHeight="1" x14ac:dyDescent="0.15">
      <c r="A42" s="7" t="s">
        <v>120</v>
      </c>
      <c r="B42" s="6" t="s">
        <v>121</v>
      </c>
      <c r="C42" s="6" t="s">
        <v>122</v>
      </c>
      <c r="D42" s="6" t="s">
        <v>44</v>
      </c>
      <c r="E42" s="9">
        <v>0</v>
      </c>
      <c r="F42" s="9">
        <v>0</v>
      </c>
      <c r="G42" s="9">
        <v>0</v>
      </c>
      <c r="H42" s="9" t="s">
        <v>45</v>
      </c>
    </row>
    <row r="43" spans="1:8" ht="24.95" customHeight="1" x14ac:dyDescent="0.15">
      <c r="A43" s="7" t="s">
        <v>123</v>
      </c>
      <c r="B43" s="6" t="s">
        <v>124</v>
      </c>
      <c r="C43" s="6" t="s">
        <v>44</v>
      </c>
      <c r="D43" s="6"/>
      <c r="E43" s="9">
        <v>114349134.43000001</v>
      </c>
      <c r="F43" s="9">
        <v>100730111.61</v>
      </c>
      <c r="G43" s="9">
        <v>100730111.61</v>
      </c>
      <c r="H43" s="9" t="s">
        <v>45</v>
      </c>
    </row>
    <row r="44" spans="1:8" ht="24.95" customHeight="1" x14ac:dyDescent="0.15">
      <c r="A44" s="7" t="s">
        <v>125</v>
      </c>
      <c r="B44" s="6" t="s">
        <v>126</v>
      </c>
      <c r="C44" s="6" t="s">
        <v>44</v>
      </c>
      <c r="D44" s="6"/>
      <c r="E44" s="9">
        <v>9985415.0199999996</v>
      </c>
      <c r="F44" s="9">
        <v>0</v>
      </c>
      <c r="G44" s="9">
        <v>0</v>
      </c>
      <c r="H44" s="9" t="s">
        <v>45</v>
      </c>
    </row>
    <row r="45" spans="1:8" ht="24.95" customHeight="1" x14ac:dyDescent="0.15">
      <c r="A45" s="7" t="s">
        <v>46</v>
      </c>
      <c r="B45" s="6" t="s">
        <v>127</v>
      </c>
      <c r="C45" s="6" t="s">
        <v>44</v>
      </c>
      <c r="D45" s="6" t="s">
        <v>48</v>
      </c>
      <c r="E45" s="9">
        <v>9203074.6799999997</v>
      </c>
      <c r="F45" s="9">
        <v>0</v>
      </c>
      <c r="G45" s="9">
        <v>0</v>
      </c>
      <c r="H45" s="9" t="s">
        <v>45</v>
      </c>
    </row>
    <row r="46" spans="1:8" ht="24.95" customHeight="1" x14ac:dyDescent="0.15">
      <c r="A46" s="7" t="s">
        <v>49</v>
      </c>
      <c r="B46" s="6" t="s">
        <v>128</v>
      </c>
      <c r="C46" s="6" t="s">
        <v>44</v>
      </c>
      <c r="D46" s="6" t="s">
        <v>51</v>
      </c>
      <c r="E46" s="9">
        <v>782340.34</v>
      </c>
      <c r="F46" s="9">
        <v>0</v>
      </c>
      <c r="G46" s="9">
        <v>0</v>
      </c>
      <c r="H46" s="9" t="s">
        <v>45</v>
      </c>
    </row>
    <row r="47" spans="1:8" ht="24.95" customHeight="1" x14ac:dyDescent="0.15">
      <c r="A47" s="7" t="s">
        <v>54</v>
      </c>
      <c r="B47" s="6" t="s">
        <v>129</v>
      </c>
      <c r="C47" s="6" t="s">
        <v>44</v>
      </c>
      <c r="D47" s="6" t="s">
        <v>56</v>
      </c>
      <c r="E47" s="9">
        <v>0</v>
      </c>
      <c r="F47" s="9">
        <v>0</v>
      </c>
      <c r="G47" s="9">
        <v>0</v>
      </c>
      <c r="H47" s="9" t="s">
        <v>45</v>
      </c>
    </row>
    <row r="48" spans="1:8" ht="24.95" customHeight="1" x14ac:dyDescent="0.15">
      <c r="A48" s="7" t="s">
        <v>130</v>
      </c>
      <c r="B48" s="6" t="s">
        <v>131</v>
      </c>
      <c r="C48" s="6" t="s">
        <v>44</v>
      </c>
      <c r="D48" s="6"/>
      <c r="E48" s="9">
        <v>104363719.41</v>
      </c>
      <c r="F48" s="9">
        <v>100730111.61</v>
      </c>
      <c r="G48" s="9">
        <v>100730111.61</v>
      </c>
      <c r="H48" s="9" t="s">
        <v>45</v>
      </c>
    </row>
    <row r="49" spans="1:8" ht="24.95" customHeight="1" x14ac:dyDescent="0.15">
      <c r="A49" s="7" t="s">
        <v>46</v>
      </c>
      <c r="B49" s="6" t="s">
        <v>132</v>
      </c>
      <c r="C49" s="6" t="s">
        <v>44</v>
      </c>
      <c r="D49" s="6" t="s">
        <v>48</v>
      </c>
      <c r="E49" s="9">
        <v>18365800</v>
      </c>
      <c r="F49" s="9">
        <v>16384800</v>
      </c>
      <c r="G49" s="9">
        <v>16384800</v>
      </c>
      <c r="H49" s="9" t="s">
        <v>45</v>
      </c>
    </row>
    <row r="50" spans="1:8" ht="24.95" customHeight="1" x14ac:dyDescent="0.15">
      <c r="A50" s="7" t="s">
        <v>49</v>
      </c>
      <c r="B50" s="6" t="s">
        <v>133</v>
      </c>
      <c r="C50" s="6" t="s">
        <v>44</v>
      </c>
      <c r="D50" s="6" t="s">
        <v>51</v>
      </c>
      <c r="E50" s="9">
        <v>85704102.950000003</v>
      </c>
      <c r="F50" s="9">
        <v>84245311.609999999</v>
      </c>
      <c r="G50" s="9">
        <v>84245311.609999999</v>
      </c>
      <c r="H50" s="9" t="s">
        <v>45</v>
      </c>
    </row>
    <row r="51" spans="1:8" ht="24.95" customHeight="1" x14ac:dyDescent="0.15">
      <c r="A51" s="7" t="s">
        <v>134</v>
      </c>
      <c r="B51" s="6" t="s">
        <v>135</v>
      </c>
      <c r="C51" s="6" t="s">
        <v>44</v>
      </c>
      <c r="D51" s="6" t="s">
        <v>56</v>
      </c>
      <c r="E51" s="9">
        <v>293816.46000000002</v>
      </c>
      <c r="F51" s="9">
        <v>100000</v>
      </c>
      <c r="G51" s="9">
        <v>100000</v>
      </c>
      <c r="H51" s="9" t="s">
        <v>45</v>
      </c>
    </row>
    <row r="52" spans="1:8" ht="38.1" customHeight="1" x14ac:dyDescent="0.15">
      <c r="A52" s="7" t="s">
        <v>136</v>
      </c>
      <c r="B52" s="6" t="s">
        <v>137</v>
      </c>
      <c r="C52" s="6" t="s">
        <v>44</v>
      </c>
      <c r="D52" s="6"/>
      <c r="E52" s="9">
        <v>76809686.739999995</v>
      </c>
      <c r="F52" s="9">
        <v>75090515.319999993</v>
      </c>
      <c r="G52" s="9">
        <v>75090515.319999993</v>
      </c>
      <c r="H52" s="9" t="s">
        <v>45</v>
      </c>
    </row>
    <row r="53" spans="1:8" ht="38.1" customHeight="1" x14ac:dyDescent="0.15">
      <c r="A53" s="7" t="s">
        <v>138</v>
      </c>
      <c r="B53" s="6" t="s">
        <v>139</v>
      </c>
      <c r="C53" s="6" t="s">
        <v>140</v>
      </c>
      <c r="D53" s="6" t="s">
        <v>44</v>
      </c>
      <c r="E53" s="9">
        <v>59441894.520000003</v>
      </c>
      <c r="F53" s="9">
        <v>58418285.719999999</v>
      </c>
      <c r="G53" s="9">
        <v>58418285.719999999</v>
      </c>
      <c r="H53" s="9" t="s">
        <v>45</v>
      </c>
    </row>
    <row r="54" spans="1:8" ht="24.95" customHeight="1" x14ac:dyDescent="0.15">
      <c r="A54" s="7" t="s">
        <v>141</v>
      </c>
      <c r="B54" s="6" t="s">
        <v>142</v>
      </c>
      <c r="C54" s="6" t="s">
        <v>140</v>
      </c>
      <c r="D54" s="6" t="s">
        <v>48</v>
      </c>
      <c r="E54" s="9">
        <v>1700448.75</v>
      </c>
      <c r="F54" s="9">
        <v>1026000</v>
      </c>
      <c r="G54" s="9">
        <v>1026000</v>
      </c>
      <c r="H54" s="9" t="s">
        <v>45</v>
      </c>
    </row>
    <row r="55" spans="1:8" ht="38.1" customHeight="1" x14ac:dyDescent="0.15">
      <c r="A55" s="7" t="s">
        <v>143</v>
      </c>
      <c r="B55" s="6" t="s">
        <v>144</v>
      </c>
      <c r="C55" s="6" t="s">
        <v>140</v>
      </c>
      <c r="D55" s="6" t="s">
        <v>48</v>
      </c>
      <c r="E55" s="9">
        <v>0</v>
      </c>
      <c r="F55" s="9">
        <v>0</v>
      </c>
      <c r="G55" s="9">
        <v>0</v>
      </c>
      <c r="H55" s="9" t="s">
        <v>45</v>
      </c>
    </row>
    <row r="56" spans="1:8" ht="38.1" customHeight="1" x14ac:dyDescent="0.15">
      <c r="A56" s="7" t="s">
        <v>145</v>
      </c>
      <c r="B56" s="6" t="s">
        <v>146</v>
      </c>
      <c r="C56" s="6" t="s">
        <v>140</v>
      </c>
      <c r="D56" s="6" t="s">
        <v>48</v>
      </c>
      <c r="E56" s="9">
        <v>0</v>
      </c>
      <c r="F56" s="9">
        <v>0</v>
      </c>
      <c r="G56" s="9">
        <v>0</v>
      </c>
      <c r="H56" s="9" t="s">
        <v>45</v>
      </c>
    </row>
    <row r="57" spans="1:8" ht="24.95" customHeight="1" x14ac:dyDescent="0.15">
      <c r="A57" s="7" t="s">
        <v>109</v>
      </c>
      <c r="B57" s="6" t="s">
        <v>147</v>
      </c>
      <c r="C57" s="6" t="s">
        <v>140</v>
      </c>
      <c r="D57" s="6" t="s">
        <v>48</v>
      </c>
      <c r="E57" s="9">
        <v>0</v>
      </c>
      <c r="F57" s="9">
        <v>0</v>
      </c>
      <c r="G57" s="9">
        <v>0</v>
      </c>
      <c r="H57" s="9" t="s">
        <v>45</v>
      </c>
    </row>
    <row r="58" spans="1:8" ht="24.95" customHeight="1" x14ac:dyDescent="0.15">
      <c r="A58" s="7" t="s">
        <v>111</v>
      </c>
      <c r="B58" s="6" t="s">
        <v>148</v>
      </c>
      <c r="C58" s="6" t="s">
        <v>140</v>
      </c>
      <c r="D58" s="6" t="s">
        <v>48</v>
      </c>
      <c r="E58" s="9">
        <v>0</v>
      </c>
      <c r="F58" s="9">
        <v>0</v>
      </c>
      <c r="G58" s="9">
        <v>0</v>
      </c>
      <c r="H58" s="9" t="s">
        <v>45</v>
      </c>
    </row>
    <row r="59" spans="1:8" ht="24.95" customHeight="1" x14ac:dyDescent="0.15">
      <c r="A59" s="7" t="s">
        <v>49</v>
      </c>
      <c r="B59" s="6" t="s">
        <v>149</v>
      </c>
      <c r="C59" s="6" t="s">
        <v>140</v>
      </c>
      <c r="D59" s="6" t="s">
        <v>51</v>
      </c>
      <c r="E59" s="9">
        <v>57741445.770000003</v>
      </c>
      <c r="F59" s="9">
        <v>57392285.719999999</v>
      </c>
      <c r="G59" s="9">
        <v>57392285.719999999</v>
      </c>
      <c r="H59" s="9" t="s">
        <v>45</v>
      </c>
    </row>
    <row r="60" spans="1:8" ht="38.1" customHeight="1" x14ac:dyDescent="0.15">
      <c r="A60" s="7" t="s">
        <v>150</v>
      </c>
      <c r="B60" s="6" t="s">
        <v>151</v>
      </c>
      <c r="C60" s="6" t="s">
        <v>140</v>
      </c>
      <c r="D60" s="6" t="s">
        <v>51</v>
      </c>
      <c r="E60" s="9">
        <v>37171019.939999998</v>
      </c>
      <c r="F60" s="9">
        <v>36756121.939999998</v>
      </c>
      <c r="G60" s="9">
        <v>36756121.939999998</v>
      </c>
      <c r="H60" s="9" t="s">
        <v>45</v>
      </c>
    </row>
    <row r="61" spans="1:8" ht="38.1" customHeight="1" x14ac:dyDescent="0.15">
      <c r="A61" s="7" t="s">
        <v>152</v>
      </c>
      <c r="B61" s="6" t="s">
        <v>153</v>
      </c>
      <c r="C61" s="6" t="s">
        <v>140</v>
      </c>
      <c r="D61" s="6" t="s">
        <v>51</v>
      </c>
      <c r="E61" s="9">
        <v>0</v>
      </c>
      <c r="F61" s="9">
        <v>0</v>
      </c>
      <c r="G61" s="9">
        <v>0</v>
      </c>
      <c r="H61" s="9" t="s">
        <v>45</v>
      </c>
    </row>
    <row r="62" spans="1:8" ht="24.95" customHeight="1" x14ac:dyDescent="0.15">
      <c r="A62" s="7" t="s">
        <v>154</v>
      </c>
      <c r="B62" s="6" t="s">
        <v>155</v>
      </c>
      <c r="C62" s="6" t="s">
        <v>140</v>
      </c>
      <c r="D62" s="6" t="s">
        <v>51</v>
      </c>
      <c r="E62" s="9">
        <v>0</v>
      </c>
      <c r="F62" s="9">
        <v>0</v>
      </c>
      <c r="G62" s="9">
        <v>0</v>
      </c>
      <c r="H62" s="9" t="s">
        <v>45</v>
      </c>
    </row>
    <row r="63" spans="1:8" ht="24.95" customHeight="1" x14ac:dyDescent="0.15">
      <c r="A63" s="7" t="s">
        <v>156</v>
      </c>
      <c r="B63" s="6" t="s">
        <v>157</v>
      </c>
      <c r="C63" s="6" t="s">
        <v>140</v>
      </c>
      <c r="D63" s="6" t="s">
        <v>51</v>
      </c>
      <c r="E63" s="9">
        <v>0</v>
      </c>
      <c r="F63" s="9">
        <v>0</v>
      </c>
      <c r="G63" s="9">
        <v>0</v>
      </c>
      <c r="H63" s="9" t="s">
        <v>45</v>
      </c>
    </row>
    <row r="64" spans="1:8" ht="50.1" customHeight="1" x14ac:dyDescent="0.15">
      <c r="A64" s="7" t="s">
        <v>158</v>
      </c>
      <c r="B64" s="6" t="s">
        <v>159</v>
      </c>
      <c r="C64" s="6" t="s">
        <v>140</v>
      </c>
      <c r="D64" s="6" t="s">
        <v>51</v>
      </c>
      <c r="E64" s="9">
        <v>20450425.829999998</v>
      </c>
      <c r="F64" s="9">
        <v>20636163.780000001</v>
      </c>
      <c r="G64" s="9">
        <v>20636163.780000001</v>
      </c>
      <c r="H64" s="9" t="s">
        <v>45</v>
      </c>
    </row>
    <row r="65" spans="1:8" ht="38.1" customHeight="1" x14ac:dyDescent="0.15">
      <c r="A65" s="7" t="s">
        <v>160</v>
      </c>
      <c r="B65" s="6" t="s">
        <v>161</v>
      </c>
      <c r="C65" s="6" t="s">
        <v>140</v>
      </c>
      <c r="D65" s="6" t="s">
        <v>51</v>
      </c>
      <c r="E65" s="9">
        <v>0</v>
      </c>
      <c r="F65" s="9">
        <v>0</v>
      </c>
      <c r="G65" s="9">
        <v>0</v>
      </c>
      <c r="H65" s="9" t="s">
        <v>45</v>
      </c>
    </row>
    <row r="66" spans="1:8" ht="24.95" customHeight="1" x14ac:dyDescent="0.15">
      <c r="A66" s="7" t="s">
        <v>162</v>
      </c>
      <c r="B66" s="6" t="s">
        <v>163</v>
      </c>
      <c r="C66" s="6" t="s">
        <v>140</v>
      </c>
      <c r="D66" s="6" t="s">
        <v>51</v>
      </c>
      <c r="E66" s="9">
        <v>0</v>
      </c>
      <c r="F66" s="9">
        <v>0</v>
      </c>
      <c r="G66" s="9">
        <v>0</v>
      </c>
      <c r="H66" s="9" t="s">
        <v>45</v>
      </c>
    </row>
    <row r="67" spans="1:8" ht="50.1" customHeight="1" x14ac:dyDescent="0.15">
      <c r="A67" s="7" t="s">
        <v>164</v>
      </c>
      <c r="B67" s="6" t="s">
        <v>165</v>
      </c>
      <c r="C67" s="6" t="s">
        <v>140</v>
      </c>
      <c r="D67" s="6" t="s">
        <v>51</v>
      </c>
      <c r="E67" s="9">
        <v>20450425.829999998</v>
      </c>
      <c r="F67" s="9">
        <v>20636163.780000001</v>
      </c>
      <c r="G67" s="9">
        <v>20636163.780000001</v>
      </c>
      <c r="H67" s="9" t="s">
        <v>45</v>
      </c>
    </row>
    <row r="68" spans="1:8" ht="24.95" customHeight="1" x14ac:dyDescent="0.15">
      <c r="A68" s="7" t="s">
        <v>54</v>
      </c>
      <c r="B68" s="6" t="s">
        <v>166</v>
      </c>
      <c r="C68" s="6" t="s">
        <v>140</v>
      </c>
      <c r="D68" s="6" t="s">
        <v>56</v>
      </c>
      <c r="E68" s="9">
        <v>0</v>
      </c>
      <c r="F68" s="9">
        <v>0</v>
      </c>
      <c r="G68" s="9">
        <v>0</v>
      </c>
      <c r="H68" s="9" t="s">
        <v>45</v>
      </c>
    </row>
    <row r="69" spans="1:8" ht="50.1" customHeight="1" x14ac:dyDescent="0.15">
      <c r="A69" s="7" t="s">
        <v>167</v>
      </c>
      <c r="B69" s="6" t="s">
        <v>168</v>
      </c>
      <c r="C69" s="6" t="s">
        <v>169</v>
      </c>
      <c r="D69" s="6" t="s">
        <v>44</v>
      </c>
      <c r="E69" s="9">
        <v>101200</v>
      </c>
      <c r="F69" s="9">
        <v>100000</v>
      </c>
      <c r="G69" s="9">
        <v>100000</v>
      </c>
      <c r="H69" s="9" t="s">
        <v>45</v>
      </c>
    </row>
    <row r="70" spans="1:8" ht="24.95" customHeight="1" x14ac:dyDescent="0.15">
      <c r="A70" s="7" t="s">
        <v>46</v>
      </c>
      <c r="B70" s="6" t="s">
        <v>170</v>
      </c>
      <c r="C70" s="6" t="s">
        <v>169</v>
      </c>
      <c r="D70" s="6" t="s">
        <v>48</v>
      </c>
      <c r="E70" s="9">
        <v>0</v>
      </c>
      <c r="F70" s="9">
        <v>0</v>
      </c>
      <c r="G70" s="9">
        <v>0</v>
      </c>
      <c r="H70" s="9" t="s">
        <v>45</v>
      </c>
    </row>
    <row r="71" spans="1:8" ht="24.95" customHeight="1" x14ac:dyDescent="0.15">
      <c r="A71" s="7" t="s">
        <v>49</v>
      </c>
      <c r="B71" s="6" t="s">
        <v>171</v>
      </c>
      <c r="C71" s="6" t="s">
        <v>169</v>
      </c>
      <c r="D71" s="6" t="s">
        <v>51</v>
      </c>
      <c r="E71" s="9">
        <v>1200</v>
      </c>
      <c r="F71" s="9">
        <v>0</v>
      </c>
      <c r="G71" s="9">
        <v>0</v>
      </c>
      <c r="H71" s="9" t="s">
        <v>45</v>
      </c>
    </row>
    <row r="72" spans="1:8" ht="24.95" customHeight="1" x14ac:dyDescent="0.15">
      <c r="A72" s="7" t="s">
        <v>134</v>
      </c>
      <c r="B72" s="6" t="s">
        <v>172</v>
      </c>
      <c r="C72" s="6" t="s">
        <v>169</v>
      </c>
      <c r="D72" s="6" t="s">
        <v>56</v>
      </c>
      <c r="E72" s="9">
        <v>100000</v>
      </c>
      <c r="F72" s="9">
        <v>100000</v>
      </c>
      <c r="G72" s="9">
        <v>100000</v>
      </c>
      <c r="H72" s="9" t="s">
        <v>45</v>
      </c>
    </row>
    <row r="73" spans="1:8" ht="50.1" customHeight="1" x14ac:dyDescent="0.15">
      <c r="A73" s="7" t="s">
        <v>173</v>
      </c>
      <c r="B73" s="6" t="s">
        <v>174</v>
      </c>
      <c r="C73" s="6" t="s">
        <v>175</v>
      </c>
      <c r="D73" s="6" t="s">
        <v>44</v>
      </c>
      <c r="E73" s="9">
        <v>0</v>
      </c>
      <c r="F73" s="9">
        <v>0</v>
      </c>
      <c r="G73" s="9">
        <v>0</v>
      </c>
      <c r="H73" s="9" t="s">
        <v>45</v>
      </c>
    </row>
    <row r="74" spans="1:8" ht="75" customHeight="1" x14ac:dyDescent="0.15">
      <c r="A74" s="7" t="s">
        <v>176</v>
      </c>
      <c r="B74" s="6" t="s">
        <v>177</v>
      </c>
      <c r="C74" s="6" t="s">
        <v>178</v>
      </c>
      <c r="D74" s="6" t="s">
        <v>44</v>
      </c>
      <c r="E74" s="9">
        <v>17266592.219999999</v>
      </c>
      <c r="F74" s="9">
        <v>16572229.6</v>
      </c>
      <c r="G74" s="9">
        <v>16572229.6</v>
      </c>
      <c r="H74" s="9" t="s">
        <v>45</v>
      </c>
    </row>
    <row r="75" spans="1:8" ht="38.1" customHeight="1" x14ac:dyDescent="0.15">
      <c r="A75" s="7" t="s">
        <v>179</v>
      </c>
      <c r="B75" s="6" t="s">
        <v>180</v>
      </c>
      <c r="C75" s="6" t="s">
        <v>178</v>
      </c>
      <c r="D75" s="6" t="s">
        <v>44</v>
      </c>
      <c r="E75" s="9">
        <v>17266592.219999999</v>
      </c>
      <c r="F75" s="9">
        <v>16572229.6</v>
      </c>
      <c r="G75" s="9">
        <v>16572229.6</v>
      </c>
      <c r="H75" s="9" t="s">
        <v>45</v>
      </c>
    </row>
    <row r="76" spans="1:8" ht="24.95" customHeight="1" x14ac:dyDescent="0.15">
      <c r="A76" s="7" t="s">
        <v>141</v>
      </c>
      <c r="B76" s="6" t="s">
        <v>181</v>
      </c>
      <c r="C76" s="6" t="s">
        <v>178</v>
      </c>
      <c r="D76" s="6" t="s">
        <v>48</v>
      </c>
      <c r="E76" s="9">
        <v>513335.54</v>
      </c>
      <c r="F76" s="9">
        <v>309852</v>
      </c>
      <c r="G76" s="9">
        <v>309852</v>
      </c>
      <c r="H76" s="9" t="s">
        <v>45</v>
      </c>
    </row>
    <row r="77" spans="1:8" ht="38.1" customHeight="1" x14ac:dyDescent="0.15">
      <c r="A77" s="7" t="s">
        <v>182</v>
      </c>
      <c r="B77" s="6" t="s">
        <v>183</v>
      </c>
      <c r="C77" s="6" t="s">
        <v>178</v>
      </c>
      <c r="D77" s="6" t="s">
        <v>48</v>
      </c>
      <c r="E77" s="9">
        <v>0</v>
      </c>
      <c r="F77" s="9">
        <v>0</v>
      </c>
      <c r="G77" s="9">
        <v>0</v>
      </c>
      <c r="H77" s="9" t="s">
        <v>45</v>
      </c>
    </row>
    <row r="78" spans="1:8" ht="38.1" customHeight="1" x14ac:dyDescent="0.15">
      <c r="A78" s="7" t="s">
        <v>107</v>
      </c>
      <c r="B78" s="6" t="s">
        <v>184</v>
      </c>
      <c r="C78" s="6" t="s">
        <v>178</v>
      </c>
      <c r="D78" s="6" t="s">
        <v>48</v>
      </c>
      <c r="E78" s="9">
        <v>0</v>
      </c>
      <c r="F78" s="9">
        <v>0</v>
      </c>
      <c r="G78" s="9">
        <v>0</v>
      </c>
      <c r="H78" s="9" t="s">
        <v>45</v>
      </c>
    </row>
    <row r="79" spans="1:8" ht="24.95" customHeight="1" x14ac:dyDescent="0.15">
      <c r="A79" s="7" t="s">
        <v>109</v>
      </c>
      <c r="B79" s="6" t="s">
        <v>185</v>
      </c>
      <c r="C79" s="6" t="s">
        <v>178</v>
      </c>
      <c r="D79" s="6" t="s">
        <v>48</v>
      </c>
      <c r="E79" s="9">
        <v>0</v>
      </c>
      <c r="F79" s="9">
        <v>0</v>
      </c>
      <c r="G79" s="9">
        <v>0</v>
      </c>
      <c r="H79" s="9" t="s">
        <v>45</v>
      </c>
    </row>
    <row r="80" spans="1:8" ht="24.95" customHeight="1" x14ac:dyDescent="0.15">
      <c r="A80" s="7" t="s">
        <v>111</v>
      </c>
      <c r="B80" s="6" t="s">
        <v>186</v>
      </c>
      <c r="C80" s="6" t="s">
        <v>178</v>
      </c>
      <c r="D80" s="6" t="s">
        <v>48</v>
      </c>
      <c r="E80" s="9">
        <v>0</v>
      </c>
      <c r="F80" s="9">
        <v>0</v>
      </c>
      <c r="G80" s="9">
        <v>0</v>
      </c>
      <c r="H80" s="9" t="s">
        <v>45</v>
      </c>
    </row>
    <row r="81" spans="1:8" ht="24.95" customHeight="1" x14ac:dyDescent="0.15">
      <c r="A81" s="7" t="s">
        <v>49</v>
      </c>
      <c r="B81" s="6" t="s">
        <v>187</v>
      </c>
      <c r="C81" s="6" t="s">
        <v>178</v>
      </c>
      <c r="D81" s="6" t="s">
        <v>51</v>
      </c>
      <c r="E81" s="9">
        <v>16753256.68</v>
      </c>
      <c r="F81" s="9">
        <v>16262377.6</v>
      </c>
      <c r="G81" s="9">
        <v>16262377.6</v>
      </c>
      <c r="H81" s="9" t="s">
        <v>45</v>
      </c>
    </row>
    <row r="82" spans="1:8" ht="38.1" customHeight="1" x14ac:dyDescent="0.15">
      <c r="A82" s="7" t="s">
        <v>188</v>
      </c>
      <c r="B82" s="6" t="s">
        <v>189</v>
      </c>
      <c r="C82" s="6" t="s">
        <v>178</v>
      </c>
      <c r="D82" s="6" t="s">
        <v>51</v>
      </c>
      <c r="E82" s="9">
        <v>10757780.060000001</v>
      </c>
      <c r="F82" s="9">
        <v>10595878.060000001</v>
      </c>
      <c r="G82" s="9">
        <v>10595878.060000001</v>
      </c>
      <c r="H82" s="9" t="s">
        <v>45</v>
      </c>
    </row>
    <row r="83" spans="1:8" ht="38.1" customHeight="1" x14ac:dyDescent="0.15">
      <c r="A83" s="7" t="s">
        <v>152</v>
      </c>
      <c r="B83" s="6" t="s">
        <v>190</v>
      </c>
      <c r="C83" s="6" t="s">
        <v>178</v>
      </c>
      <c r="D83" s="6" t="s">
        <v>51</v>
      </c>
      <c r="E83" s="9">
        <v>0</v>
      </c>
      <c r="F83" s="9">
        <v>0</v>
      </c>
      <c r="G83" s="9">
        <v>0</v>
      </c>
      <c r="H83" s="9" t="s">
        <v>45</v>
      </c>
    </row>
    <row r="84" spans="1:8" ht="24.95" customHeight="1" x14ac:dyDescent="0.15">
      <c r="A84" s="7" t="s">
        <v>154</v>
      </c>
      <c r="B84" s="6" t="s">
        <v>191</v>
      </c>
      <c r="C84" s="6" t="s">
        <v>178</v>
      </c>
      <c r="D84" s="6" t="s">
        <v>51</v>
      </c>
      <c r="E84" s="9">
        <v>0</v>
      </c>
      <c r="F84" s="9">
        <v>0</v>
      </c>
      <c r="G84" s="9">
        <v>0</v>
      </c>
      <c r="H84" s="9" t="s">
        <v>45</v>
      </c>
    </row>
    <row r="85" spans="1:8" ht="24.95" customHeight="1" x14ac:dyDescent="0.15">
      <c r="A85" s="7" t="s">
        <v>156</v>
      </c>
      <c r="B85" s="6" t="s">
        <v>192</v>
      </c>
      <c r="C85" s="6" t="s">
        <v>178</v>
      </c>
      <c r="D85" s="6" t="s">
        <v>51</v>
      </c>
      <c r="E85" s="9">
        <v>0</v>
      </c>
      <c r="F85" s="9">
        <v>0</v>
      </c>
      <c r="G85" s="9">
        <v>0</v>
      </c>
      <c r="H85" s="9" t="s">
        <v>45</v>
      </c>
    </row>
    <row r="86" spans="1:8" ht="50.1" customHeight="1" x14ac:dyDescent="0.15">
      <c r="A86" s="7" t="s">
        <v>158</v>
      </c>
      <c r="B86" s="6" t="s">
        <v>193</v>
      </c>
      <c r="C86" s="6" t="s">
        <v>178</v>
      </c>
      <c r="D86" s="6" t="s">
        <v>51</v>
      </c>
      <c r="E86" s="9">
        <v>5995476.6200000001</v>
      </c>
      <c r="F86" s="9">
        <v>5666499.54</v>
      </c>
      <c r="G86" s="9">
        <v>5666499.54</v>
      </c>
      <c r="H86" s="9" t="s">
        <v>45</v>
      </c>
    </row>
    <row r="87" spans="1:8" ht="38.1" customHeight="1" x14ac:dyDescent="0.15">
      <c r="A87" s="7" t="s">
        <v>160</v>
      </c>
      <c r="B87" s="6" t="s">
        <v>194</v>
      </c>
      <c r="C87" s="6" t="s">
        <v>178</v>
      </c>
      <c r="D87" s="6" t="s">
        <v>51</v>
      </c>
      <c r="E87" s="9">
        <v>0</v>
      </c>
      <c r="F87" s="9">
        <v>0</v>
      </c>
      <c r="G87" s="9">
        <v>0</v>
      </c>
      <c r="H87" s="9" t="s">
        <v>45</v>
      </c>
    </row>
    <row r="88" spans="1:8" ht="50.1" customHeight="1" x14ac:dyDescent="0.15">
      <c r="A88" s="7" t="s">
        <v>195</v>
      </c>
      <c r="B88" s="6" t="s">
        <v>196</v>
      </c>
      <c r="C88" s="6" t="s">
        <v>178</v>
      </c>
      <c r="D88" s="6" t="s">
        <v>51</v>
      </c>
      <c r="E88" s="9">
        <v>0</v>
      </c>
      <c r="F88" s="9">
        <v>0</v>
      </c>
      <c r="G88" s="9">
        <v>0</v>
      </c>
      <c r="H88" s="9" t="s">
        <v>45</v>
      </c>
    </row>
    <row r="89" spans="1:8" ht="50.1" customHeight="1" x14ac:dyDescent="0.15">
      <c r="A89" s="7" t="s">
        <v>164</v>
      </c>
      <c r="B89" s="6" t="s">
        <v>197</v>
      </c>
      <c r="C89" s="6" t="s">
        <v>178</v>
      </c>
      <c r="D89" s="6" t="s">
        <v>51</v>
      </c>
      <c r="E89" s="9">
        <v>5995476.6200000001</v>
      </c>
      <c r="F89" s="9">
        <v>5666499.54</v>
      </c>
      <c r="G89" s="9">
        <v>5666499.54</v>
      </c>
      <c r="H89" s="9" t="s">
        <v>45</v>
      </c>
    </row>
    <row r="90" spans="1:8" ht="24.95" customHeight="1" x14ac:dyDescent="0.15">
      <c r="A90" s="7" t="s">
        <v>54</v>
      </c>
      <c r="B90" s="6" t="s">
        <v>198</v>
      </c>
      <c r="C90" s="6" t="s">
        <v>178</v>
      </c>
      <c r="D90" s="6" t="s">
        <v>56</v>
      </c>
      <c r="E90" s="9">
        <v>0</v>
      </c>
      <c r="F90" s="9">
        <v>0</v>
      </c>
      <c r="G90" s="9">
        <v>0</v>
      </c>
      <c r="H90" s="9" t="s">
        <v>45</v>
      </c>
    </row>
    <row r="91" spans="1:8" ht="24.95" customHeight="1" x14ac:dyDescent="0.15">
      <c r="A91" s="7" t="s">
        <v>199</v>
      </c>
      <c r="B91" s="6" t="s">
        <v>200</v>
      </c>
      <c r="C91" s="6" t="s">
        <v>178</v>
      </c>
      <c r="D91" s="6" t="s">
        <v>44</v>
      </c>
      <c r="E91" s="9">
        <v>0</v>
      </c>
      <c r="F91" s="9">
        <v>0</v>
      </c>
      <c r="G91" s="9">
        <v>0</v>
      </c>
      <c r="H91" s="9" t="s">
        <v>45</v>
      </c>
    </row>
    <row r="92" spans="1:8" ht="75" customHeight="1" x14ac:dyDescent="0.15">
      <c r="A92" s="7" t="s">
        <v>201</v>
      </c>
      <c r="B92" s="6" t="s">
        <v>202</v>
      </c>
      <c r="C92" s="6" t="s">
        <v>203</v>
      </c>
      <c r="D92" s="6" t="s">
        <v>44</v>
      </c>
      <c r="E92" s="9">
        <v>0</v>
      </c>
      <c r="F92" s="9">
        <v>0</v>
      </c>
      <c r="G92" s="9">
        <v>0</v>
      </c>
      <c r="H92" s="9" t="s">
        <v>45</v>
      </c>
    </row>
    <row r="93" spans="1:8" ht="38.1" customHeight="1" x14ac:dyDescent="0.15">
      <c r="A93" s="7" t="s">
        <v>204</v>
      </c>
      <c r="B93" s="6" t="s">
        <v>205</v>
      </c>
      <c r="C93" s="6" t="s">
        <v>203</v>
      </c>
      <c r="D93" s="6" t="s">
        <v>44</v>
      </c>
      <c r="E93" s="9">
        <v>0</v>
      </c>
      <c r="F93" s="9">
        <v>0</v>
      </c>
      <c r="G93" s="9">
        <v>0</v>
      </c>
      <c r="H93" s="9" t="s">
        <v>45</v>
      </c>
    </row>
    <row r="94" spans="1:8" ht="24.95" customHeight="1" x14ac:dyDescent="0.15">
      <c r="A94" s="7" t="s">
        <v>206</v>
      </c>
      <c r="B94" s="6" t="s">
        <v>207</v>
      </c>
      <c r="C94" s="6" t="s">
        <v>208</v>
      </c>
      <c r="D94" s="6" t="s">
        <v>44</v>
      </c>
      <c r="E94" s="9">
        <v>0</v>
      </c>
      <c r="F94" s="9">
        <v>0</v>
      </c>
      <c r="G94" s="9">
        <v>0</v>
      </c>
      <c r="H94" s="9" t="s">
        <v>45</v>
      </c>
    </row>
    <row r="95" spans="1:8" ht="63" customHeight="1" x14ac:dyDescent="0.15">
      <c r="A95" s="7" t="s">
        <v>209</v>
      </c>
      <c r="B95" s="6" t="s">
        <v>210</v>
      </c>
      <c r="C95" s="6" t="s">
        <v>211</v>
      </c>
      <c r="D95" s="6" t="s">
        <v>44</v>
      </c>
      <c r="E95" s="9">
        <v>0</v>
      </c>
      <c r="F95" s="9">
        <v>0</v>
      </c>
      <c r="G95" s="9">
        <v>0</v>
      </c>
      <c r="H95" s="9" t="s">
        <v>45</v>
      </c>
    </row>
    <row r="96" spans="1:8" ht="63" customHeight="1" x14ac:dyDescent="0.15">
      <c r="A96" s="7" t="s">
        <v>212</v>
      </c>
      <c r="B96" s="6" t="s">
        <v>213</v>
      </c>
      <c r="C96" s="6" t="s">
        <v>214</v>
      </c>
      <c r="D96" s="6" t="s">
        <v>44</v>
      </c>
      <c r="E96" s="9">
        <v>0</v>
      </c>
      <c r="F96" s="9">
        <v>0</v>
      </c>
      <c r="G96" s="9">
        <v>0</v>
      </c>
      <c r="H96" s="9" t="s">
        <v>45</v>
      </c>
    </row>
    <row r="97" spans="1:8" ht="24.95" customHeight="1" x14ac:dyDescent="0.15">
      <c r="A97" s="7" t="s">
        <v>46</v>
      </c>
      <c r="B97" s="6" t="s">
        <v>215</v>
      </c>
      <c r="C97" s="6" t="s">
        <v>214</v>
      </c>
      <c r="D97" s="6" t="s">
        <v>48</v>
      </c>
      <c r="E97" s="9">
        <v>0</v>
      </c>
      <c r="F97" s="9">
        <v>0</v>
      </c>
      <c r="G97" s="9">
        <v>0</v>
      </c>
      <c r="H97" s="9" t="s">
        <v>45</v>
      </c>
    </row>
    <row r="98" spans="1:8" ht="24.95" customHeight="1" x14ac:dyDescent="0.15">
      <c r="A98" s="7" t="s">
        <v>49</v>
      </c>
      <c r="B98" s="6" t="s">
        <v>216</v>
      </c>
      <c r="C98" s="6" t="s">
        <v>214</v>
      </c>
      <c r="D98" s="6" t="s">
        <v>51</v>
      </c>
      <c r="E98" s="9">
        <v>0</v>
      </c>
      <c r="F98" s="9">
        <v>0</v>
      </c>
      <c r="G98" s="9">
        <v>0</v>
      </c>
      <c r="H98" s="9" t="s">
        <v>45</v>
      </c>
    </row>
    <row r="99" spans="1:8" ht="50.1" customHeight="1" x14ac:dyDescent="0.15">
      <c r="A99" s="7" t="s">
        <v>217</v>
      </c>
      <c r="B99" s="6" t="s">
        <v>218</v>
      </c>
      <c r="C99" s="6" t="s">
        <v>219</v>
      </c>
      <c r="D99" s="6" t="s">
        <v>44</v>
      </c>
      <c r="E99" s="9">
        <v>0</v>
      </c>
      <c r="F99" s="9">
        <v>0</v>
      </c>
      <c r="G99" s="9">
        <v>0</v>
      </c>
      <c r="H99" s="9" t="s">
        <v>45</v>
      </c>
    </row>
    <row r="100" spans="1:8" ht="99.95" customHeight="1" x14ac:dyDescent="0.15">
      <c r="A100" s="7" t="s">
        <v>220</v>
      </c>
      <c r="B100" s="6" t="s">
        <v>221</v>
      </c>
      <c r="C100" s="6" t="s">
        <v>222</v>
      </c>
      <c r="D100" s="6" t="s">
        <v>44</v>
      </c>
      <c r="E100" s="9">
        <v>0</v>
      </c>
      <c r="F100" s="9">
        <v>0</v>
      </c>
      <c r="G100" s="9">
        <v>0</v>
      </c>
      <c r="H100" s="9" t="s">
        <v>45</v>
      </c>
    </row>
    <row r="101" spans="1:8" ht="24.95" customHeight="1" x14ac:dyDescent="0.15">
      <c r="A101" s="7" t="s">
        <v>223</v>
      </c>
      <c r="B101" s="6" t="s">
        <v>224</v>
      </c>
      <c r="C101" s="6" t="s">
        <v>225</v>
      </c>
      <c r="D101" s="6" t="s">
        <v>44</v>
      </c>
      <c r="E101" s="9">
        <v>0</v>
      </c>
      <c r="F101" s="9">
        <v>0</v>
      </c>
      <c r="G101" s="9">
        <v>0</v>
      </c>
      <c r="H101" s="9" t="s">
        <v>45</v>
      </c>
    </row>
    <row r="102" spans="1:8" ht="24.95" customHeight="1" x14ac:dyDescent="0.15">
      <c r="A102" s="7" t="s">
        <v>226</v>
      </c>
      <c r="B102" s="6" t="s">
        <v>227</v>
      </c>
      <c r="C102" s="6" t="s">
        <v>228</v>
      </c>
      <c r="D102" s="6" t="s">
        <v>44</v>
      </c>
      <c r="E102" s="9">
        <v>11861.22</v>
      </c>
      <c r="F102" s="9">
        <v>0</v>
      </c>
      <c r="G102" s="9">
        <v>0</v>
      </c>
      <c r="H102" s="9" t="s">
        <v>45</v>
      </c>
    </row>
    <row r="103" spans="1:8" ht="38.1" customHeight="1" x14ac:dyDescent="0.15">
      <c r="A103" s="7" t="s">
        <v>229</v>
      </c>
      <c r="B103" s="6" t="s">
        <v>230</v>
      </c>
      <c r="C103" s="6" t="s">
        <v>231</v>
      </c>
      <c r="D103" s="6" t="s">
        <v>44</v>
      </c>
      <c r="E103" s="9">
        <v>0</v>
      </c>
      <c r="F103" s="9">
        <v>0</v>
      </c>
      <c r="G103" s="9">
        <v>0</v>
      </c>
      <c r="H103" s="9" t="s">
        <v>45</v>
      </c>
    </row>
    <row r="104" spans="1:8" ht="24.95" customHeight="1" x14ac:dyDescent="0.15">
      <c r="A104" s="7" t="s">
        <v>46</v>
      </c>
      <c r="B104" s="6" t="s">
        <v>232</v>
      </c>
      <c r="C104" s="6" t="s">
        <v>231</v>
      </c>
      <c r="D104" s="6" t="s">
        <v>48</v>
      </c>
      <c r="E104" s="9">
        <v>0</v>
      </c>
      <c r="F104" s="9">
        <v>0</v>
      </c>
      <c r="G104" s="9">
        <v>0</v>
      </c>
      <c r="H104" s="9" t="s">
        <v>45</v>
      </c>
    </row>
    <row r="105" spans="1:8" ht="24.95" customHeight="1" x14ac:dyDescent="0.15">
      <c r="A105" s="7" t="s">
        <v>49</v>
      </c>
      <c r="B105" s="6" t="s">
        <v>233</v>
      </c>
      <c r="C105" s="6" t="s">
        <v>231</v>
      </c>
      <c r="D105" s="6" t="s">
        <v>51</v>
      </c>
      <c r="E105" s="9">
        <v>0</v>
      </c>
      <c r="F105" s="9">
        <v>0</v>
      </c>
      <c r="G105" s="9">
        <v>0</v>
      </c>
      <c r="H105" s="9" t="s">
        <v>45</v>
      </c>
    </row>
    <row r="106" spans="1:8" ht="24.95" customHeight="1" x14ac:dyDescent="0.15">
      <c r="A106" s="7" t="s">
        <v>54</v>
      </c>
      <c r="B106" s="6" t="s">
        <v>234</v>
      </c>
      <c r="C106" s="6" t="s">
        <v>231</v>
      </c>
      <c r="D106" s="6" t="s">
        <v>56</v>
      </c>
      <c r="E106" s="9">
        <v>0</v>
      </c>
      <c r="F106" s="9">
        <v>0</v>
      </c>
      <c r="G106" s="9">
        <v>0</v>
      </c>
      <c r="H106" s="9" t="s">
        <v>45</v>
      </c>
    </row>
    <row r="107" spans="1:8" ht="75" customHeight="1" x14ac:dyDescent="0.15">
      <c r="A107" s="7" t="s">
        <v>235</v>
      </c>
      <c r="B107" s="6" t="s">
        <v>236</v>
      </c>
      <c r="C107" s="6" t="s">
        <v>237</v>
      </c>
      <c r="D107" s="6" t="s">
        <v>44</v>
      </c>
      <c r="E107" s="9">
        <v>750</v>
      </c>
      <c r="F107" s="9">
        <v>0</v>
      </c>
      <c r="G107" s="9">
        <v>0</v>
      </c>
      <c r="H107" s="9" t="s">
        <v>45</v>
      </c>
    </row>
    <row r="108" spans="1:8" ht="24.95" customHeight="1" x14ac:dyDescent="0.15">
      <c r="A108" s="7" t="s">
        <v>46</v>
      </c>
      <c r="B108" s="6" t="s">
        <v>238</v>
      </c>
      <c r="C108" s="6" t="s">
        <v>237</v>
      </c>
      <c r="D108" s="6" t="s">
        <v>48</v>
      </c>
      <c r="E108" s="9">
        <v>0</v>
      </c>
      <c r="F108" s="9">
        <v>0</v>
      </c>
      <c r="G108" s="9">
        <v>0</v>
      </c>
      <c r="H108" s="9" t="s">
        <v>45</v>
      </c>
    </row>
    <row r="109" spans="1:8" ht="24.95" customHeight="1" x14ac:dyDescent="0.15">
      <c r="A109" s="7" t="s">
        <v>49</v>
      </c>
      <c r="B109" s="6" t="s">
        <v>239</v>
      </c>
      <c r="C109" s="6" t="s">
        <v>237</v>
      </c>
      <c r="D109" s="6" t="s">
        <v>51</v>
      </c>
      <c r="E109" s="9">
        <v>750</v>
      </c>
      <c r="F109" s="9">
        <v>0</v>
      </c>
      <c r="G109" s="9">
        <v>0</v>
      </c>
      <c r="H109" s="9" t="s">
        <v>45</v>
      </c>
    </row>
    <row r="110" spans="1:8" ht="24.95" customHeight="1" x14ac:dyDescent="0.15">
      <c r="A110" s="7" t="s">
        <v>54</v>
      </c>
      <c r="B110" s="6" t="s">
        <v>240</v>
      </c>
      <c r="C110" s="6" t="s">
        <v>237</v>
      </c>
      <c r="D110" s="6" t="s">
        <v>56</v>
      </c>
      <c r="E110" s="9">
        <v>0</v>
      </c>
      <c r="F110" s="9">
        <v>0</v>
      </c>
      <c r="G110" s="9">
        <v>0</v>
      </c>
      <c r="H110" s="9" t="s">
        <v>45</v>
      </c>
    </row>
    <row r="111" spans="1:8" ht="50.1" customHeight="1" x14ac:dyDescent="0.15">
      <c r="A111" s="7" t="s">
        <v>241</v>
      </c>
      <c r="B111" s="6" t="s">
        <v>242</v>
      </c>
      <c r="C111" s="6" t="s">
        <v>243</v>
      </c>
      <c r="D111" s="6" t="s">
        <v>44</v>
      </c>
      <c r="E111" s="9">
        <v>11111.22</v>
      </c>
      <c r="F111" s="9">
        <v>0</v>
      </c>
      <c r="G111" s="9">
        <v>0</v>
      </c>
      <c r="H111" s="9" t="s">
        <v>45</v>
      </c>
    </row>
    <row r="112" spans="1:8" ht="24.95" customHeight="1" x14ac:dyDescent="0.15">
      <c r="A112" s="7" t="s">
        <v>46</v>
      </c>
      <c r="B112" s="6" t="s">
        <v>244</v>
      </c>
      <c r="C112" s="6" t="s">
        <v>243</v>
      </c>
      <c r="D112" s="6" t="s">
        <v>48</v>
      </c>
      <c r="E112" s="9">
        <v>0</v>
      </c>
      <c r="F112" s="9">
        <v>0</v>
      </c>
      <c r="G112" s="9">
        <v>0</v>
      </c>
      <c r="H112" s="9" t="s">
        <v>45</v>
      </c>
    </row>
    <row r="113" spans="1:8" ht="24.95" customHeight="1" x14ac:dyDescent="0.15">
      <c r="A113" s="7" t="s">
        <v>49</v>
      </c>
      <c r="B113" s="6" t="s">
        <v>245</v>
      </c>
      <c r="C113" s="6" t="s">
        <v>243</v>
      </c>
      <c r="D113" s="6" t="s">
        <v>51</v>
      </c>
      <c r="E113" s="9">
        <v>11111.22</v>
      </c>
      <c r="F113" s="9">
        <v>0</v>
      </c>
      <c r="G113" s="9">
        <v>0</v>
      </c>
      <c r="H113" s="9" t="s">
        <v>45</v>
      </c>
    </row>
    <row r="114" spans="1:8" ht="24.95" customHeight="1" x14ac:dyDescent="0.15">
      <c r="A114" s="7" t="s">
        <v>54</v>
      </c>
      <c r="B114" s="6" t="s">
        <v>246</v>
      </c>
      <c r="C114" s="6" t="s">
        <v>243</v>
      </c>
      <c r="D114" s="6" t="s">
        <v>56</v>
      </c>
      <c r="E114" s="9">
        <v>0</v>
      </c>
      <c r="F114" s="9">
        <v>0</v>
      </c>
      <c r="G114" s="9">
        <v>0</v>
      </c>
      <c r="H114" s="9" t="s">
        <v>45</v>
      </c>
    </row>
    <row r="115" spans="1:8" ht="50.1" customHeight="1" x14ac:dyDescent="0.15">
      <c r="A115" s="7" t="s">
        <v>247</v>
      </c>
      <c r="B115" s="6" t="s">
        <v>248</v>
      </c>
      <c r="C115" s="6" t="s">
        <v>44</v>
      </c>
      <c r="D115" s="6"/>
      <c r="E115" s="9">
        <v>0</v>
      </c>
      <c r="F115" s="9">
        <v>0</v>
      </c>
      <c r="G115" s="9">
        <v>0</v>
      </c>
      <c r="H115" s="9" t="s">
        <v>45</v>
      </c>
    </row>
    <row r="116" spans="1:8" ht="75" customHeight="1" x14ac:dyDescent="0.15">
      <c r="A116" s="7" t="s">
        <v>249</v>
      </c>
      <c r="B116" s="6" t="s">
        <v>250</v>
      </c>
      <c r="C116" s="6" t="s">
        <v>251</v>
      </c>
      <c r="D116" s="6" t="s">
        <v>44</v>
      </c>
      <c r="E116" s="9">
        <v>0</v>
      </c>
      <c r="F116" s="9">
        <v>0</v>
      </c>
      <c r="G116" s="9">
        <v>0</v>
      </c>
      <c r="H116" s="9" t="s">
        <v>45</v>
      </c>
    </row>
    <row r="117" spans="1:8" ht="24.95" customHeight="1" x14ac:dyDescent="0.15">
      <c r="A117" s="7" t="s">
        <v>46</v>
      </c>
      <c r="B117" s="6" t="s">
        <v>252</v>
      </c>
      <c r="C117" s="6" t="s">
        <v>251</v>
      </c>
      <c r="D117" s="6" t="s">
        <v>48</v>
      </c>
      <c r="E117" s="9">
        <v>0</v>
      </c>
      <c r="F117" s="9">
        <v>0</v>
      </c>
      <c r="G117" s="9">
        <v>0</v>
      </c>
      <c r="H117" s="9" t="s">
        <v>45</v>
      </c>
    </row>
    <row r="118" spans="1:8" ht="24.95" customHeight="1" x14ac:dyDescent="0.15">
      <c r="A118" s="7" t="s">
        <v>49</v>
      </c>
      <c r="B118" s="6" t="s">
        <v>253</v>
      </c>
      <c r="C118" s="6" t="s">
        <v>251</v>
      </c>
      <c r="D118" s="6" t="s">
        <v>51</v>
      </c>
      <c r="E118" s="9">
        <v>0</v>
      </c>
      <c r="F118" s="9">
        <v>0</v>
      </c>
      <c r="G118" s="9">
        <v>0</v>
      </c>
      <c r="H118" s="9" t="s">
        <v>45</v>
      </c>
    </row>
    <row r="119" spans="1:8" ht="24.95" customHeight="1" x14ac:dyDescent="0.15">
      <c r="A119" s="7" t="s">
        <v>54</v>
      </c>
      <c r="B119" s="6" t="s">
        <v>254</v>
      </c>
      <c r="C119" s="6" t="s">
        <v>251</v>
      </c>
      <c r="D119" s="6" t="s">
        <v>56</v>
      </c>
      <c r="E119" s="9">
        <v>0</v>
      </c>
      <c r="F119" s="9">
        <v>0</v>
      </c>
      <c r="G119" s="9">
        <v>0</v>
      </c>
      <c r="H119" s="9" t="s">
        <v>45</v>
      </c>
    </row>
    <row r="120" spans="1:8" ht="24.95" customHeight="1" x14ac:dyDescent="0.15">
      <c r="A120" s="7" t="s">
        <v>255</v>
      </c>
      <c r="B120" s="6" t="s">
        <v>256</v>
      </c>
      <c r="C120" s="6" t="s">
        <v>44</v>
      </c>
      <c r="D120" s="6"/>
      <c r="E120" s="9">
        <v>37527586.469999999</v>
      </c>
      <c r="F120" s="9">
        <v>25639596.289999999</v>
      </c>
      <c r="G120" s="9">
        <v>25639596.289999999</v>
      </c>
      <c r="H120" s="9" t="s">
        <v>45</v>
      </c>
    </row>
    <row r="121" spans="1:8" ht="63" customHeight="1" x14ac:dyDescent="0.15">
      <c r="A121" s="7" t="s">
        <v>257</v>
      </c>
      <c r="B121" s="6" t="s">
        <v>258</v>
      </c>
      <c r="C121" s="6" t="s">
        <v>259</v>
      </c>
      <c r="D121" s="6" t="s">
        <v>44</v>
      </c>
      <c r="E121" s="9">
        <v>0</v>
      </c>
      <c r="F121" s="9">
        <v>0</v>
      </c>
      <c r="G121" s="9">
        <v>0</v>
      </c>
      <c r="H121" s="9" t="s">
        <v>45</v>
      </c>
    </row>
    <row r="122" spans="1:8" ht="50.1" customHeight="1" x14ac:dyDescent="0.15">
      <c r="A122" s="7" t="s">
        <v>260</v>
      </c>
      <c r="B122" s="6" t="s">
        <v>261</v>
      </c>
      <c r="C122" s="6" t="s">
        <v>262</v>
      </c>
      <c r="D122" s="6" t="s">
        <v>44</v>
      </c>
      <c r="E122" s="9">
        <v>0</v>
      </c>
      <c r="F122" s="9">
        <v>0</v>
      </c>
      <c r="G122" s="9">
        <v>0</v>
      </c>
      <c r="H122" s="9" t="s">
        <v>45</v>
      </c>
    </row>
    <row r="123" spans="1:8" ht="24.95" customHeight="1" x14ac:dyDescent="0.15">
      <c r="A123" s="7" t="s">
        <v>46</v>
      </c>
      <c r="B123" s="6" t="s">
        <v>263</v>
      </c>
      <c r="C123" s="6" t="s">
        <v>262</v>
      </c>
      <c r="D123" s="6" t="s">
        <v>48</v>
      </c>
      <c r="E123" s="9">
        <v>0</v>
      </c>
      <c r="F123" s="9">
        <v>0</v>
      </c>
      <c r="G123" s="9">
        <v>0</v>
      </c>
      <c r="H123" s="9" t="s">
        <v>45</v>
      </c>
    </row>
    <row r="124" spans="1:8" ht="24.95" customHeight="1" x14ac:dyDescent="0.15">
      <c r="A124" s="7" t="s">
        <v>54</v>
      </c>
      <c r="B124" s="6" t="s">
        <v>264</v>
      </c>
      <c r="C124" s="6" t="s">
        <v>262</v>
      </c>
      <c r="D124" s="6" t="s">
        <v>56</v>
      </c>
      <c r="E124" s="9">
        <v>0</v>
      </c>
      <c r="F124" s="9">
        <v>0</v>
      </c>
      <c r="G124" s="9">
        <v>0</v>
      </c>
      <c r="H124" s="9" t="s">
        <v>45</v>
      </c>
    </row>
    <row r="125" spans="1:8" ht="24.95" customHeight="1" x14ac:dyDescent="0.15">
      <c r="A125" s="7" t="s">
        <v>265</v>
      </c>
      <c r="B125" s="6" t="s">
        <v>266</v>
      </c>
      <c r="C125" s="6" t="s">
        <v>267</v>
      </c>
      <c r="D125" s="6" t="s">
        <v>44</v>
      </c>
      <c r="E125" s="9">
        <v>37527586.469999999</v>
      </c>
      <c r="F125" s="9">
        <v>25639596.289999999</v>
      </c>
      <c r="G125" s="9">
        <v>25639596.289999999</v>
      </c>
      <c r="H125" s="9" t="s">
        <v>45</v>
      </c>
    </row>
    <row r="126" spans="1:8" ht="24.95" customHeight="1" x14ac:dyDescent="0.15">
      <c r="A126" s="7" t="s">
        <v>46</v>
      </c>
      <c r="B126" s="6" t="s">
        <v>268</v>
      </c>
      <c r="C126" s="6" t="s">
        <v>267</v>
      </c>
      <c r="D126" s="6" t="s">
        <v>48</v>
      </c>
      <c r="E126" s="9">
        <v>25196190.620000001</v>
      </c>
      <c r="F126" s="9">
        <v>15028948</v>
      </c>
      <c r="G126" s="9">
        <v>15028948</v>
      </c>
      <c r="H126" s="9" t="s">
        <v>45</v>
      </c>
    </row>
    <row r="127" spans="1:8" ht="24.95" customHeight="1" x14ac:dyDescent="0.15">
      <c r="A127" s="7" t="s">
        <v>49</v>
      </c>
      <c r="B127" s="6" t="s">
        <v>269</v>
      </c>
      <c r="C127" s="6" t="s">
        <v>267</v>
      </c>
      <c r="D127" s="6" t="s">
        <v>51</v>
      </c>
      <c r="E127" s="9">
        <v>6326037.6699999999</v>
      </c>
      <c r="F127" s="9">
        <v>6250848.29</v>
      </c>
      <c r="G127" s="9">
        <v>6250848.29</v>
      </c>
      <c r="H127" s="9" t="s">
        <v>45</v>
      </c>
    </row>
    <row r="128" spans="1:8" ht="50.1" customHeight="1" x14ac:dyDescent="0.15">
      <c r="A128" s="7" t="s">
        <v>270</v>
      </c>
      <c r="B128" s="6" t="s">
        <v>271</v>
      </c>
      <c r="C128" s="6" t="s">
        <v>267</v>
      </c>
      <c r="D128" s="6" t="s">
        <v>51</v>
      </c>
      <c r="E128" s="9">
        <v>568000</v>
      </c>
      <c r="F128" s="9">
        <v>559000</v>
      </c>
      <c r="G128" s="9">
        <v>559000</v>
      </c>
      <c r="H128" s="9" t="s">
        <v>45</v>
      </c>
    </row>
    <row r="129" spans="1:8" ht="24.95" customHeight="1" x14ac:dyDescent="0.15">
      <c r="A129" s="7" t="s">
        <v>54</v>
      </c>
      <c r="B129" s="6" t="s">
        <v>272</v>
      </c>
      <c r="C129" s="6" t="s">
        <v>267</v>
      </c>
      <c r="D129" s="6" t="s">
        <v>56</v>
      </c>
      <c r="E129" s="9">
        <v>193816.46</v>
      </c>
      <c r="F129" s="9">
        <v>0</v>
      </c>
      <c r="G129" s="9">
        <v>0</v>
      </c>
      <c r="H129" s="9" t="s">
        <v>45</v>
      </c>
    </row>
    <row r="130" spans="1:8" ht="24.95" customHeight="1" x14ac:dyDescent="0.15">
      <c r="A130" s="7" t="s">
        <v>273</v>
      </c>
      <c r="B130" s="6" t="s">
        <v>274</v>
      </c>
      <c r="C130" s="6" t="s">
        <v>275</v>
      </c>
      <c r="D130" s="6" t="s">
        <v>44</v>
      </c>
      <c r="E130" s="9">
        <v>5811541.7199999997</v>
      </c>
      <c r="F130" s="9">
        <v>4359800</v>
      </c>
      <c r="G130" s="9">
        <v>4359800</v>
      </c>
      <c r="H130" s="9" t="s">
        <v>45</v>
      </c>
    </row>
    <row r="131" spans="1:8" ht="24.95" customHeight="1" x14ac:dyDescent="0.15">
      <c r="A131" s="7" t="s">
        <v>46</v>
      </c>
      <c r="B131" s="6" t="s">
        <v>276</v>
      </c>
      <c r="C131" s="6" t="s">
        <v>275</v>
      </c>
      <c r="D131" s="6" t="s">
        <v>48</v>
      </c>
      <c r="E131" s="9">
        <v>158899.76999999999</v>
      </c>
      <c r="F131" s="9">
        <v>20000</v>
      </c>
      <c r="G131" s="9">
        <v>20000</v>
      </c>
      <c r="H131" s="9" t="s">
        <v>45</v>
      </c>
    </row>
    <row r="132" spans="1:8" ht="24.95" customHeight="1" x14ac:dyDescent="0.15">
      <c r="A132" s="7" t="s">
        <v>49</v>
      </c>
      <c r="B132" s="6" t="s">
        <v>277</v>
      </c>
      <c r="C132" s="6" t="s">
        <v>275</v>
      </c>
      <c r="D132" s="6" t="s">
        <v>51</v>
      </c>
      <c r="E132" s="9">
        <v>5652641.9500000002</v>
      </c>
      <c r="F132" s="9">
        <v>4339800</v>
      </c>
      <c r="G132" s="9">
        <v>4339800</v>
      </c>
      <c r="H132" s="9" t="s">
        <v>45</v>
      </c>
    </row>
    <row r="133" spans="1:8" ht="24.95" customHeight="1" x14ac:dyDescent="0.15">
      <c r="A133" s="7" t="s">
        <v>54</v>
      </c>
      <c r="B133" s="6" t="s">
        <v>278</v>
      </c>
      <c r="C133" s="6" t="s">
        <v>275</v>
      </c>
      <c r="D133" s="6" t="s">
        <v>56</v>
      </c>
      <c r="E133" s="9">
        <v>0</v>
      </c>
      <c r="F133" s="9">
        <v>0</v>
      </c>
      <c r="G133" s="9">
        <v>0</v>
      </c>
      <c r="H133" s="9" t="s">
        <v>45</v>
      </c>
    </row>
    <row r="134" spans="1:8" ht="50.1" customHeight="1" x14ac:dyDescent="0.15">
      <c r="A134" s="7" t="s">
        <v>279</v>
      </c>
      <c r="B134" s="6" t="s">
        <v>280</v>
      </c>
      <c r="C134" s="6" t="s">
        <v>281</v>
      </c>
      <c r="D134" s="6" t="s">
        <v>44</v>
      </c>
      <c r="E134" s="9">
        <v>0</v>
      </c>
      <c r="F134" s="9">
        <v>0</v>
      </c>
      <c r="G134" s="9">
        <v>0</v>
      </c>
      <c r="H134" s="9" t="s">
        <v>45</v>
      </c>
    </row>
    <row r="135" spans="1:8" ht="63" customHeight="1" x14ac:dyDescent="0.15">
      <c r="A135" s="7" t="s">
        <v>282</v>
      </c>
      <c r="B135" s="6" t="s">
        <v>283</v>
      </c>
      <c r="C135" s="6" t="s">
        <v>284</v>
      </c>
      <c r="D135" s="6" t="s">
        <v>44</v>
      </c>
      <c r="E135" s="9">
        <v>0</v>
      </c>
      <c r="F135" s="9">
        <v>0</v>
      </c>
      <c r="G135" s="9">
        <v>0</v>
      </c>
      <c r="H135" s="9" t="s">
        <v>45</v>
      </c>
    </row>
    <row r="136" spans="1:8" ht="50.1" customHeight="1" x14ac:dyDescent="0.15">
      <c r="A136" s="7" t="s">
        <v>285</v>
      </c>
      <c r="B136" s="6" t="s">
        <v>286</v>
      </c>
      <c r="C136" s="6" t="s">
        <v>287</v>
      </c>
      <c r="D136" s="6" t="s">
        <v>44</v>
      </c>
      <c r="E136" s="9">
        <v>0</v>
      </c>
      <c r="F136" s="9">
        <v>0</v>
      </c>
      <c r="G136" s="9">
        <v>0</v>
      </c>
      <c r="H136" s="9" t="s">
        <v>45</v>
      </c>
    </row>
    <row r="137" spans="1:8" ht="24.95" customHeight="1" x14ac:dyDescent="0.15">
      <c r="A137" s="7" t="s">
        <v>288</v>
      </c>
      <c r="B137" s="6" t="s">
        <v>289</v>
      </c>
      <c r="C137" s="6" t="s">
        <v>290</v>
      </c>
      <c r="D137" s="6"/>
      <c r="E137" s="9">
        <v>0</v>
      </c>
      <c r="F137" s="9">
        <v>0</v>
      </c>
      <c r="G137" s="9">
        <v>0</v>
      </c>
      <c r="H137" s="9" t="s">
        <v>45</v>
      </c>
    </row>
    <row r="138" spans="1:8" ht="38.1" customHeight="1" x14ac:dyDescent="0.15">
      <c r="A138" s="7" t="s">
        <v>291</v>
      </c>
      <c r="B138" s="6" t="s">
        <v>292</v>
      </c>
      <c r="C138" s="6"/>
      <c r="D138" s="6"/>
      <c r="E138" s="9">
        <v>0</v>
      </c>
      <c r="F138" s="9">
        <v>0</v>
      </c>
      <c r="G138" s="9">
        <v>0</v>
      </c>
      <c r="H138" s="9" t="s">
        <v>45</v>
      </c>
    </row>
    <row r="139" spans="1:8" ht="24.95" customHeight="1" x14ac:dyDescent="0.15">
      <c r="A139" s="7" t="s">
        <v>293</v>
      </c>
      <c r="B139" s="6" t="s">
        <v>294</v>
      </c>
      <c r="C139" s="6"/>
      <c r="D139" s="6"/>
      <c r="E139" s="9">
        <v>0</v>
      </c>
      <c r="F139" s="9">
        <v>0</v>
      </c>
      <c r="G139" s="9">
        <v>0</v>
      </c>
      <c r="H139" s="9" t="s">
        <v>45</v>
      </c>
    </row>
    <row r="140" spans="1:8" ht="24.95" customHeight="1" x14ac:dyDescent="0.15">
      <c r="A140" s="7" t="s">
        <v>295</v>
      </c>
      <c r="B140" s="6" t="s">
        <v>296</v>
      </c>
      <c r="C140" s="6"/>
      <c r="D140" s="6"/>
      <c r="E140" s="9">
        <v>0</v>
      </c>
      <c r="F140" s="9">
        <v>0</v>
      </c>
      <c r="G140" s="9">
        <v>0</v>
      </c>
      <c r="H140" s="9" t="s">
        <v>45</v>
      </c>
    </row>
    <row r="141" spans="1:8" ht="24.95" customHeight="1" x14ac:dyDescent="0.15">
      <c r="A141" s="7" t="s">
        <v>297</v>
      </c>
      <c r="B141" s="6" t="s">
        <v>298</v>
      </c>
      <c r="C141" s="6" t="s">
        <v>44</v>
      </c>
      <c r="D141" s="6"/>
      <c r="E141" s="9">
        <v>0</v>
      </c>
      <c r="F141" s="9">
        <v>0</v>
      </c>
      <c r="G141" s="9">
        <v>0</v>
      </c>
      <c r="H141" s="9" t="s">
        <v>45</v>
      </c>
    </row>
    <row r="142" spans="1:8" ht="38.1" customHeight="1" x14ac:dyDescent="0.15">
      <c r="A142" s="7" t="s">
        <v>299</v>
      </c>
      <c r="B142" s="6" t="s">
        <v>300</v>
      </c>
      <c r="C142" s="6" t="s">
        <v>301</v>
      </c>
      <c r="D142" s="6" t="s">
        <v>44</v>
      </c>
      <c r="E142" s="9">
        <v>0</v>
      </c>
      <c r="F142" s="9">
        <v>0</v>
      </c>
      <c r="G142" s="9">
        <v>0</v>
      </c>
      <c r="H142" s="9" t="s">
        <v>45</v>
      </c>
    </row>
    <row r="143" spans="1:8" ht="38.1" customHeight="1" x14ac:dyDescent="0.15">
      <c r="A143" s="7" t="s">
        <v>302</v>
      </c>
      <c r="B143" s="6" t="s">
        <v>303</v>
      </c>
      <c r="C143" s="6" t="s">
        <v>301</v>
      </c>
      <c r="D143" s="6" t="s">
        <v>51</v>
      </c>
      <c r="E143" s="9">
        <v>0</v>
      </c>
      <c r="F143" s="9">
        <v>0</v>
      </c>
      <c r="G143" s="9">
        <v>0</v>
      </c>
      <c r="H143" s="9" t="s">
        <v>45</v>
      </c>
    </row>
  </sheetData>
  <sheetProtection password="FB1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2" t="s">
        <v>304</v>
      </c>
      <c r="B2" s="12"/>
      <c r="C2" s="12"/>
      <c r="D2" s="12"/>
      <c r="E2" s="12"/>
      <c r="F2" s="12"/>
      <c r="G2" s="12"/>
      <c r="H2" s="12"/>
      <c r="I2" s="12"/>
    </row>
    <row r="3" spans="1:9" ht="15" customHeight="1" x14ac:dyDescent="0.15"/>
    <row r="4" spans="1:9" ht="24.95" customHeight="1" x14ac:dyDescent="0.15">
      <c r="A4" s="18" t="s">
        <v>305</v>
      </c>
      <c r="B4" s="18" t="s">
        <v>33</v>
      </c>
      <c r="C4" s="18" t="s">
        <v>34</v>
      </c>
      <c r="D4" s="18" t="s">
        <v>306</v>
      </c>
      <c r="E4" s="18" t="s">
        <v>35</v>
      </c>
      <c r="F4" s="18" t="s">
        <v>37</v>
      </c>
      <c r="G4" s="18"/>
      <c r="H4" s="18"/>
      <c r="I4" s="18"/>
    </row>
    <row r="5" spans="1:9" ht="50.1" customHeight="1" x14ac:dyDescent="0.15">
      <c r="A5" s="18"/>
      <c r="B5" s="18"/>
      <c r="C5" s="18"/>
      <c r="D5" s="18"/>
      <c r="E5" s="18"/>
      <c r="F5" s="6" t="s">
        <v>307</v>
      </c>
      <c r="G5" s="6" t="s">
        <v>308</v>
      </c>
      <c r="H5" s="6" t="s">
        <v>309</v>
      </c>
      <c r="I5" s="6" t="s">
        <v>41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310</v>
      </c>
      <c r="B7" s="7" t="s">
        <v>311</v>
      </c>
      <c r="C7" s="6" t="s">
        <v>312</v>
      </c>
      <c r="D7" s="6" t="s">
        <v>45</v>
      </c>
      <c r="E7" s="6"/>
      <c r="F7" s="9">
        <f>F8+F9+F10+F15+F16+F18+F19+F20+F22+F23+F25+F26</f>
        <v>37527586.469999999</v>
      </c>
      <c r="G7" s="9">
        <f>G8+G9+G10+G15+G16+G18+G19+G20+G22+G23+G25+G26</f>
        <v>25639596.289999999</v>
      </c>
      <c r="H7" s="9">
        <f>H8+H9+H10+H15+H16+H18+H19+H20+H22+H23+H25+H26</f>
        <v>25639596.289999999</v>
      </c>
      <c r="I7" s="9" t="s">
        <v>71</v>
      </c>
    </row>
    <row r="8" spans="1:9" ht="31.5" x14ac:dyDescent="0.15">
      <c r="A8" s="6" t="s">
        <v>313</v>
      </c>
      <c r="B8" s="7" t="s">
        <v>314</v>
      </c>
      <c r="C8" s="6" t="s">
        <v>315</v>
      </c>
      <c r="D8" s="6" t="s">
        <v>45</v>
      </c>
      <c r="E8" s="6"/>
      <c r="F8" s="9">
        <v>0</v>
      </c>
      <c r="G8" s="9">
        <v>0</v>
      </c>
      <c r="H8" s="9">
        <v>0</v>
      </c>
      <c r="I8" s="9" t="s">
        <v>71</v>
      </c>
    </row>
    <row r="9" spans="1:9" ht="42" x14ac:dyDescent="0.15">
      <c r="A9" s="6" t="s">
        <v>316</v>
      </c>
      <c r="B9" s="7" t="s">
        <v>317</v>
      </c>
      <c r="C9" s="6" t="s">
        <v>318</v>
      </c>
      <c r="D9" s="6" t="s">
        <v>45</v>
      </c>
      <c r="E9" s="6"/>
      <c r="F9" s="9">
        <v>0</v>
      </c>
      <c r="G9" s="9">
        <v>0</v>
      </c>
      <c r="H9" s="9">
        <v>0</v>
      </c>
      <c r="I9" s="9" t="s">
        <v>71</v>
      </c>
    </row>
    <row r="10" spans="1:9" ht="31.5" x14ac:dyDescent="0.15">
      <c r="A10" s="6" t="s">
        <v>319</v>
      </c>
      <c r="B10" s="7" t="s">
        <v>320</v>
      </c>
      <c r="C10" s="6" t="s">
        <v>321</v>
      </c>
      <c r="D10" s="6" t="s">
        <v>45</v>
      </c>
      <c r="E10" s="6"/>
      <c r="F10" s="9">
        <v>15600891.16</v>
      </c>
      <c r="G10" s="9">
        <v>0</v>
      </c>
      <c r="H10" s="9">
        <v>0</v>
      </c>
      <c r="I10" s="9" t="s">
        <v>71</v>
      </c>
    </row>
    <row r="11" spans="1:9" x14ac:dyDescent="0.15">
      <c r="A11" s="6" t="s">
        <v>322</v>
      </c>
      <c r="B11" s="7" t="s">
        <v>323</v>
      </c>
      <c r="C11" s="6" t="s">
        <v>324</v>
      </c>
      <c r="D11" s="6" t="s">
        <v>45</v>
      </c>
      <c r="E11" s="6"/>
      <c r="F11" s="9">
        <v>15600891.16</v>
      </c>
      <c r="G11" s="9">
        <v>0</v>
      </c>
      <c r="H11" s="9">
        <v>0</v>
      </c>
      <c r="I11" s="9" t="s">
        <v>71</v>
      </c>
    </row>
    <row r="12" spans="1:9" x14ac:dyDescent="0.15">
      <c r="A12" s="6" t="s">
        <v>325</v>
      </c>
      <c r="B12" s="7" t="s">
        <v>326</v>
      </c>
      <c r="C12" s="6" t="s">
        <v>327</v>
      </c>
      <c r="D12" s="6" t="s">
        <v>45</v>
      </c>
      <c r="E12" s="6"/>
      <c r="F12" s="9">
        <v>0</v>
      </c>
      <c r="G12" s="9">
        <v>0</v>
      </c>
      <c r="H12" s="9">
        <v>0</v>
      </c>
      <c r="I12" s="9" t="s">
        <v>71</v>
      </c>
    </row>
    <row r="13" spans="1:9" ht="42" x14ac:dyDescent="0.15">
      <c r="A13" s="6" t="s">
        <v>328</v>
      </c>
      <c r="B13" s="7" t="s">
        <v>329</v>
      </c>
      <c r="C13" s="6" t="s">
        <v>330</v>
      </c>
      <c r="D13" s="6" t="s">
        <v>45</v>
      </c>
      <c r="E13" s="6"/>
      <c r="F13" s="9">
        <f>F15+F16+F18+F19+F20+F22+F23+F25+F26</f>
        <v>21926695.310000002</v>
      </c>
      <c r="G13" s="9">
        <f>G15+G16+G18+G19+G20+G22+G23+G25+G26</f>
        <v>25639596.289999999</v>
      </c>
      <c r="H13" s="9">
        <f>H15+H16+H18+H19+H20+H22+H23+H25+H26</f>
        <v>25639596.289999999</v>
      </c>
      <c r="I13" s="9" t="s">
        <v>71</v>
      </c>
    </row>
    <row r="14" spans="1:9" ht="31.5" x14ac:dyDescent="0.15">
      <c r="A14" s="6" t="s">
        <v>331</v>
      </c>
      <c r="B14" s="7" t="s">
        <v>332</v>
      </c>
      <c r="C14" s="6" t="s">
        <v>333</v>
      </c>
      <c r="D14" s="6" t="s">
        <v>45</v>
      </c>
      <c r="E14" s="6"/>
      <c r="F14" s="9">
        <f>F15+F16</f>
        <v>8244593.9699999997</v>
      </c>
      <c r="G14" s="9">
        <f>G15+G16</f>
        <v>10590648.289999999</v>
      </c>
      <c r="H14" s="9">
        <f>H15+H16</f>
        <v>10590648.289999999</v>
      </c>
      <c r="I14" s="9" t="s">
        <v>71</v>
      </c>
    </row>
    <row r="15" spans="1:9" x14ac:dyDescent="0.15">
      <c r="A15" s="6" t="s">
        <v>334</v>
      </c>
      <c r="B15" s="7" t="s">
        <v>323</v>
      </c>
      <c r="C15" s="6" t="s">
        <v>335</v>
      </c>
      <c r="D15" s="6" t="s">
        <v>45</v>
      </c>
      <c r="E15" s="6"/>
      <c r="F15" s="9">
        <v>8244593.9699999997</v>
      </c>
      <c r="G15" s="9">
        <v>10590648.289999999</v>
      </c>
      <c r="H15" s="9">
        <v>10590648.289999999</v>
      </c>
      <c r="I15" s="9" t="s">
        <v>71</v>
      </c>
    </row>
    <row r="16" spans="1:9" x14ac:dyDescent="0.15">
      <c r="A16" s="6" t="s">
        <v>336</v>
      </c>
      <c r="B16" s="7" t="s">
        <v>326</v>
      </c>
      <c r="C16" s="6" t="s">
        <v>337</v>
      </c>
      <c r="D16" s="6" t="s">
        <v>45</v>
      </c>
      <c r="E16" s="6"/>
      <c r="F16" s="9">
        <v>0</v>
      </c>
      <c r="G16" s="9">
        <v>0</v>
      </c>
      <c r="H16" s="9">
        <v>0</v>
      </c>
      <c r="I16" s="9" t="s">
        <v>71</v>
      </c>
    </row>
    <row r="17" spans="1:9" ht="31.5" x14ac:dyDescent="0.15">
      <c r="A17" s="6" t="s">
        <v>338</v>
      </c>
      <c r="B17" s="7" t="s">
        <v>339</v>
      </c>
      <c r="C17" s="6" t="s">
        <v>340</v>
      </c>
      <c r="D17" s="6" t="s">
        <v>45</v>
      </c>
      <c r="E17" s="6"/>
      <c r="F17" s="9">
        <f>F18+F19</f>
        <v>193816.46</v>
      </c>
      <c r="G17" s="9">
        <f>G18+G19</f>
        <v>0</v>
      </c>
      <c r="H17" s="9">
        <f>H18+H19</f>
        <v>0</v>
      </c>
      <c r="I17" s="9" t="s">
        <v>71</v>
      </c>
    </row>
    <row r="18" spans="1:9" x14ac:dyDescent="0.15">
      <c r="A18" s="6" t="s">
        <v>341</v>
      </c>
      <c r="B18" s="7" t="s">
        <v>323</v>
      </c>
      <c r="C18" s="6" t="s">
        <v>342</v>
      </c>
      <c r="D18" s="6" t="s">
        <v>45</v>
      </c>
      <c r="E18" s="6"/>
      <c r="F18" s="9">
        <v>193816.46</v>
      </c>
      <c r="G18" s="9">
        <v>0</v>
      </c>
      <c r="H18" s="9">
        <v>0</v>
      </c>
      <c r="I18" s="9" t="s">
        <v>71</v>
      </c>
    </row>
    <row r="19" spans="1:9" x14ac:dyDescent="0.15">
      <c r="A19" s="6" t="s">
        <v>343</v>
      </c>
      <c r="B19" s="7" t="s">
        <v>326</v>
      </c>
      <c r="C19" s="6" t="s">
        <v>344</v>
      </c>
      <c r="D19" s="6" t="s">
        <v>45</v>
      </c>
      <c r="E19" s="6"/>
      <c r="F19" s="9">
        <v>0</v>
      </c>
      <c r="G19" s="9">
        <v>0</v>
      </c>
      <c r="H19" s="9">
        <v>0</v>
      </c>
      <c r="I19" s="9" t="s">
        <v>71</v>
      </c>
    </row>
    <row r="20" spans="1:9" ht="21" x14ac:dyDescent="0.15">
      <c r="A20" s="6" t="s">
        <v>345</v>
      </c>
      <c r="B20" s="7" t="s">
        <v>346</v>
      </c>
      <c r="C20" s="6" t="s">
        <v>347</v>
      </c>
      <c r="D20" s="6" t="s">
        <v>45</v>
      </c>
      <c r="E20" s="6"/>
      <c r="F20" s="9">
        <v>0</v>
      </c>
      <c r="G20" s="9">
        <v>0</v>
      </c>
      <c r="H20" s="9">
        <v>0</v>
      </c>
      <c r="I20" s="9" t="s">
        <v>71</v>
      </c>
    </row>
    <row r="21" spans="1:9" x14ac:dyDescent="0.15">
      <c r="A21" s="6" t="s">
        <v>348</v>
      </c>
      <c r="B21" s="7" t="s">
        <v>349</v>
      </c>
      <c r="C21" s="6" t="s">
        <v>350</v>
      </c>
      <c r="D21" s="6" t="s">
        <v>45</v>
      </c>
      <c r="E21" s="6"/>
      <c r="F21" s="9">
        <f>F22+F23</f>
        <v>0</v>
      </c>
      <c r="G21" s="9">
        <f>G22+G23</f>
        <v>0</v>
      </c>
      <c r="H21" s="9">
        <f>H22+H23</f>
        <v>0</v>
      </c>
      <c r="I21" s="9" t="s">
        <v>71</v>
      </c>
    </row>
    <row r="22" spans="1:9" x14ac:dyDescent="0.15">
      <c r="A22" s="6" t="s">
        <v>351</v>
      </c>
      <c r="B22" s="7" t="s">
        <v>323</v>
      </c>
      <c r="C22" s="6" t="s">
        <v>352</v>
      </c>
      <c r="D22" s="6" t="s">
        <v>45</v>
      </c>
      <c r="E22" s="6"/>
      <c r="F22" s="9">
        <v>0</v>
      </c>
      <c r="G22" s="9">
        <v>0</v>
      </c>
      <c r="H22" s="9">
        <v>0</v>
      </c>
      <c r="I22" s="9" t="s">
        <v>71</v>
      </c>
    </row>
    <row r="23" spans="1:9" x14ac:dyDescent="0.15">
      <c r="A23" s="6" t="s">
        <v>353</v>
      </c>
      <c r="B23" s="7" t="s">
        <v>326</v>
      </c>
      <c r="C23" s="6" t="s">
        <v>354</v>
      </c>
      <c r="D23" s="6" t="s">
        <v>45</v>
      </c>
      <c r="E23" s="6"/>
      <c r="F23" s="9">
        <v>0</v>
      </c>
      <c r="G23" s="9">
        <v>0</v>
      </c>
      <c r="H23" s="9">
        <v>0</v>
      </c>
      <c r="I23" s="9" t="s">
        <v>71</v>
      </c>
    </row>
    <row r="24" spans="1:9" x14ac:dyDescent="0.15">
      <c r="A24" s="6" t="s">
        <v>355</v>
      </c>
      <c r="B24" s="7" t="s">
        <v>356</v>
      </c>
      <c r="C24" s="6" t="s">
        <v>357</v>
      </c>
      <c r="D24" s="6" t="s">
        <v>45</v>
      </c>
      <c r="E24" s="6"/>
      <c r="F24" s="9">
        <f>F25+F26</f>
        <v>13488284.880000001</v>
      </c>
      <c r="G24" s="9">
        <f>G25+G26</f>
        <v>15048948</v>
      </c>
      <c r="H24" s="9">
        <f>H25+H26</f>
        <v>15048948</v>
      </c>
      <c r="I24" s="9" t="s">
        <v>71</v>
      </c>
    </row>
    <row r="25" spans="1:9" x14ac:dyDescent="0.15">
      <c r="A25" s="6" t="s">
        <v>358</v>
      </c>
      <c r="B25" s="7" t="s">
        <v>323</v>
      </c>
      <c r="C25" s="6" t="s">
        <v>359</v>
      </c>
      <c r="D25" s="6" t="s">
        <v>45</v>
      </c>
      <c r="E25" s="6"/>
      <c r="F25" s="9">
        <v>13488284.880000001</v>
      </c>
      <c r="G25" s="9">
        <v>15048948</v>
      </c>
      <c r="H25" s="9">
        <v>15048948</v>
      </c>
      <c r="I25" s="9" t="s">
        <v>71</v>
      </c>
    </row>
    <row r="26" spans="1:9" x14ac:dyDescent="0.15">
      <c r="A26" s="6" t="s">
        <v>360</v>
      </c>
      <c r="B26" s="7" t="s">
        <v>326</v>
      </c>
      <c r="C26" s="6" t="s">
        <v>361</v>
      </c>
      <c r="D26" s="6" t="s">
        <v>45</v>
      </c>
      <c r="E26" s="6"/>
      <c r="F26" s="9">
        <v>0</v>
      </c>
      <c r="G26" s="9">
        <v>0</v>
      </c>
      <c r="H26" s="9">
        <v>0</v>
      </c>
      <c r="I26" s="9" t="s">
        <v>71</v>
      </c>
    </row>
    <row r="27" spans="1:9" ht="42" x14ac:dyDescent="0.15">
      <c r="A27" s="6" t="s">
        <v>362</v>
      </c>
      <c r="B27" s="7" t="s">
        <v>363</v>
      </c>
      <c r="C27" s="6" t="s">
        <v>364</v>
      </c>
      <c r="D27" s="6" t="s">
        <v>45</v>
      </c>
      <c r="E27" s="6"/>
      <c r="F27" s="9">
        <f>F28+F29+F30</f>
        <v>21926695.309999999</v>
      </c>
      <c r="G27" s="9">
        <f>G28+G29+G30</f>
        <v>25639596.289999999</v>
      </c>
      <c r="H27" s="9">
        <f>H28+H29+H30</f>
        <v>25639596.289999999</v>
      </c>
      <c r="I27" s="9" t="s">
        <v>71</v>
      </c>
    </row>
    <row r="28" spans="1:9" x14ac:dyDescent="0.15">
      <c r="A28" s="6" t="s">
        <v>365</v>
      </c>
      <c r="B28" s="7" t="s">
        <v>366</v>
      </c>
      <c r="C28" s="6" t="s">
        <v>367</v>
      </c>
      <c r="D28" s="6" t="s">
        <v>368</v>
      </c>
      <c r="E28" s="6"/>
      <c r="F28" s="9">
        <v>21926695.309999999</v>
      </c>
      <c r="G28" s="9">
        <v>25639596.289999999</v>
      </c>
      <c r="H28" s="9">
        <v>25639596.289999999</v>
      </c>
      <c r="I28" s="9" t="s">
        <v>71</v>
      </c>
    </row>
    <row r="29" spans="1:9" x14ac:dyDescent="0.15">
      <c r="A29" s="6" t="s">
        <v>369</v>
      </c>
      <c r="B29" s="7" t="s">
        <v>366</v>
      </c>
      <c r="C29" s="6" t="s">
        <v>370</v>
      </c>
      <c r="D29" s="6" t="s">
        <v>371</v>
      </c>
      <c r="E29" s="6"/>
      <c r="F29" s="9">
        <v>0</v>
      </c>
      <c r="G29" s="9">
        <v>0</v>
      </c>
      <c r="H29" s="9">
        <v>0</v>
      </c>
      <c r="I29" s="9" t="s">
        <v>71</v>
      </c>
    </row>
    <row r="30" spans="1:9" x14ac:dyDescent="0.15">
      <c r="A30" s="6" t="s">
        <v>372</v>
      </c>
      <c r="B30" s="7" t="s">
        <v>366</v>
      </c>
      <c r="C30" s="6" t="s">
        <v>373</v>
      </c>
      <c r="D30" s="6" t="s">
        <v>374</v>
      </c>
      <c r="E30" s="6"/>
      <c r="F30" s="9">
        <v>0</v>
      </c>
      <c r="G30" s="9">
        <v>0</v>
      </c>
      <c r="H30" s="9">
        <v>0</v>
      </c>
      <c r="I30" s="9" t="s">
        <v>71</v>
      </c>
    </row>
    <row r="31" spans="1:9" ht="42" x14ac:dyDescent="0.15">
      <c r="A31" s="6" t="s">
        <v>375</v>
      </c>
      <c r="B31" s="7" t="s">
        <v>376</v>
      </c>
      <c r="C31" s="6" t="s">
        <v>377</v>
      </c>
      <c r="D31" s="6" t="s">
        <v>45</v>
      </c>
      <c r="E31" s="6"/>
      <c r="F31" s="9">
        <f>F32+F33+F34</f>
        <v>0</v>
      </c>
      <c r="G31" s="9">
        <f>G32+G33+G34</f>
        <v>0</v>
      </c>
      <c r="H31" s="9">
        <f>H32+H33+H34</f>
        <v>0</v>
      </c>
      <c r="I31" s="9" t="s">
        <v>71</v>
      </c>
    </row>
    <row r="32" spans="1:9" x14ac:dyDescent="0.15">
      <c r="A32" s="6" t="s">
        <v>378</v>
      </c>
      <c r="B32" s="7" t="s">
        <v>366</v>
      </c>
      <c r="C32" s="6" t="s">
        <v>379</v>
      </c>
      <c r="D32" s="6" t="s">
        <v>368</v>
      </c>
      <c r="E32" s="6"/>
      <c r="F32" s="9">
        <v>0</v>
      </c>
      <c r="G32" s="9">
        <v>0</v>
      </c>
      <c r="H32" s="9">
        <v>0</v>
      </c>
      <c r="I32" s="9" t="s">
        <v>71</v>
      </c>
    </row>
    <row r="33" spans="1:9" x14ac:dyDescent="0.15">
      <c r="A33" s="6" t="s">
        <v>380</v>
      </c>
      <c r="B33" s="7" t="s">
        <v>366</v>
      </c>
      <c r="C33" s="6" t="s">
        <v>381</v>
      </c>
      <c r="D33" s="6" t="s">
        <v>371</v>
      </c>
      <c r="E33" s="6"/>
      <c r="F33" s="9">
        <v>0</v>
      </c>
      <c r="G33" s="9">
        <v>0</v>
      </c>
      <c r="H33" s="9">
        <v>0</v>
      </c>
      <c r="I33" s="9" t="s">
        <v>71</v>
      </c>
    </row>
    <row r="34" spans="1:9" x14ac:dyDescent="0.15">
      <c r="A34" s="6" t="s">
        <v>382</v>
      </c>
      <c r="B34" s="7" t="s">
        <v>366</v>
      </c>
      <c r="C34" s="6" t="s">
        <v>383</v>
      </c>
      <c r="D34" s="6" t="s">
        <v>374</v>
      </c>
      <c r="E34" s="6"/>
      <c r="F34" s="9">
        <v>0</v>
      </c>
      <c r="G34" s="9">
        <v>0</v>
      </c>
      <c r="H34" s="9">
        <v>0</v>
      </c>
      <c r="I34" s="9" t="s">
        <v>71</v>
      </c>
    </row>
    <row r="35" spans="1:9" ht="15" customHeight="1" x14ac:dyDescent="0.15"/>
    <row r="36" spans="1:9" ht="39.950000000000003" customHeight="1" x14ac:dyDescent="0.15">
      <c r="A36" s="19" t="s">
        <v>384</v>
      </c>
      <c r="B36" s="19"/>
      <c r="C36" s="13"/>
      <c r="D36" s="13"/>
      <c r="E36" s="8"/>
      <c r="F36" s="13"/>
      <c r="G36" s="13"/>
    </row>
    <row r="37" spans="1:9" ht="20.100000000000001" customHeight="1" x14ac:dyDescent="0.15">
      <c r="C37" s="15" t="s">
        <v>385</v>
      </c>
      <c r="D37" s="15"/>
      <c r="E37" s="2" t="s">
        <v>4</v>
      </c>
      <c r="F37" s="15" t="s">
        <v>5</v>
      </c>
      <c r="G37" s="15"/>
    </row>
    <row r="38" spans="1:9" ht="15" customHeight="1" x14ac:dyDescent="0.15"/>
    <row r="39" spans="1:9" ht="39.950000000000003" customHeight="1" x14ac:dyDescent="0.15">
      <c r="A39" s="19" t="s">
        <v>386</v>
      </c>
      <c r="B39" s="19"/>
      <c r="C39" s="13"/>
      <c r="D39" s="13"/>
      <c r="E39" s="8"/>
      <c r="F39" s="13"/>
      <c r="G39" s="13"/>
    </row>
    <row r="40" spans="1:9" ht="20.100000000000001" customHeight="1" x14ac:dyDescent="0.15">
      <c r="C40" s="15" t="s">
        <v>385</v>
      </c>
      <c r="D40" s="15"/>
      <c r="E40" s="2" t="s">
        <v>387</v>
      </c>
      <c r="F40" s="15" t="s">
        <v>388</v>
      </c>
      <c r="G40" s="15"/>
    </row>
    <row r="41" spans="1:9" ht="20.100000000000001" customHeight="1" x14ac:dyDescent="0.15">
      <c r="A41" s="15" t="s">
        <v>389</v>
      </c>
      <c r="B41" s="15"/>
    </row>
    <row r="42" spans="1:9" ht="15" customHeight="1" x14ac:dyDescent="0.15"/>
    <row r="43" spans="1:9" ht="20.100000000000001" customHeight="1" x14ac:dyDescent="0.15">
      <c r="A43" s="17" t="s">
        <v>390</v>
      </c>
      <c r="B43" s="17"/>
      <c r="C43" s="17"/>
      <c r="D43" s="17"/>
      <c r="E43" s="17"/>
    </row>
    <row r="44" spans="1:9" ht="39.950000000000003" customHeight="1" x14ac:dyDescent="0.15">
      <c r="A44" s="13" t="s">
        <v>391</v>
      </c>
      <c r="B44" s="13"/>
      <c r="C44" s="13"/>
      <c r="D44" s="13"/>
      <c r="E44" s="13"/>
    </row>
    <row r="45" spans="1:9" ht="20.100000000000001" customHeight="1" x14ac:dyDescent="0.15">
      <c r="A45" s="15" t="s">
        <v>392</v>
      </c>
      <c r="B45" s="15"/>
      <c r="C45" s="15"/>
      <c r="D45" s="15"/>
      <c r="E45" s="15"/>
    </row>
    <row r="46" spans="1:9" ht="15" customHeight="1" x14ac:dyDescent="0.15"/>
    <row r="47" spans="1:9" ht="39.950000000000003" customHeight="1" x14ac:dyDescent="0.15">
      <c r="A47" s="13"/>
      <c r="B47" s="13"/>
      <c r="C47" s="13"/>
      <c r="D47" s="13"/>
      <c r="E47" s="13"/>
    </row>
    <row r="48" spans="1:9" ht="20.100000000000001" customHeight="1" x14ac:dyDescent="0.15">
      <c r="A48" s="15" t="s">
        <v>4</v>
      </c>
      <c r="B48" s="15"/>
      <c r="C48" s="15" t="s">
        <v>5</v>
      </c>
      <c r="D48" s="15"/>
      <c r="E48" s="15"/>
    </row>
    <row r="49" spans="1:2" ht="20.100000000000001" customHeight="1" x14ac:dyDescent="0.15">
      <c r="A49" s="15" t="s">
        <v>389</v>
      </c>
      <c r="B49" s="15"/>
    </row>
    <row r="50" spans="1:2" ht="20.100000000000001" customHeight="1" x14ac:dyDescent="0.15">
      <c r="A50" s="4" t="s">
        <v>393</v>
      </c>
    </row>
  </sheetData>
  <sheetProtection password="FB1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5"/>
  <sheetViews>
    <sheetView topLeftCell="A10"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7" t="s">
        <v>394</v>
      </c>
      <c r="F1" s="17"/>
      <c r="G1" s="17"/>
      <c r="H1" s="17"/>
      <c r="I1" s="17"/>
      <c r="J1" s="17"/>
    </row>
    <row r="2" spans="1:10" ht="24.95" customHeight="1" x14ac:dyDescent="0.15"/>
    <row r="3" spans="1:10" ht="24.95" customHeight="1" x14ac:dyDescent="0.15">
      <c r="A3" s="20" t="s">
        <v>395</v>
      </c>
      <c r="B3" s="20"/>
      <c r="C3" s="21" t="s">
        <v>140</v>
      </c>
      <c r="D3" s="21"/>
      <c r="E3" s="21"/>
      <c r="F3" s="21"/>
      <c r="G3" s="21"/>
      <c r="H3" s="21"/>
      <c r="I3" s="21"/>
      <c r="J3" s="21"/>
    </row>
    <row r="4" spans="1:10" ht="24.95" customHeight="1" x14ac:dyDescent="0.15">
      <c r="A4" s="20" t="s">
        <v>396</v>
      </c>
      <c r="B4" s="20"/>
      <c r="C4" s="21" t="s">
        <v>397</v>
      </c>
      <c r="D4" s="21"/>
      <c r="E4" s="21"/>
      <c r="F4" s="21"/>
      <c r="G4" s="21"/>
      <c r="H4" s="21"/>
      <c r="I4" s="21"/>
      <c r="J4" s="21"/>
    </row>
    <row r="5" spans="1:10" ht="24.95" customHeight="1" x14ac:dyDescent="0.15">
      <c r="A5" s="20" t="s">
        <v>398</v>
      </c>
      <c r="B5" s="20"/>
      <c r="C5" s="21" t="s">
        <v>368</v>
      </c>
      <c r="D5" s="21"/>
      <c r="E5" s="21"/>
      <c r="F5" s="21"/>
      <c r="G5" s="21"/>
      <c r="H5" s="21"/>
      <c r="I5" s="21"/>
      <c r="J5" s="21"/>
    </row>
    <row r="6" spans="1:10" ht="24.95" customHeight="1" x14ac:dyDescent="0.15">
      <c r="A6" s="15" t="s">
        <v>399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4.95" customHeight="1" x14ac:dyDescent="0.15"/>
    <row r="8" spans="1:10" ht="50.1" customHeight="1" x14ac:dyDescent="0.15">
      <c r="A8" s="18" t="s">
        <v>305</v>
      </c>
      <c r="B8" s="18" t="s">
        <v>400</v>
      </c>
      <c r="C8" s="18" t="s">
        <v>401</v>
      </c>
      <c r="D8" s="18" t="s">
        <v>402</v>
      </c>
      <c r="E8" s="18"/>
      <c r="F8" s="18"/>
      <c r="G8" s="18"/>
      <c r="H8" s="18" t="s">
        <v>403</v>
      </c>
      <c r="I8" s="18" t="s">
        <v>404</v>
      </c>
      <c r="J8" s="18" t="s">
        <v>405</v>
      </c>
    </row>
    <row r="9" spans="1:10" ht="50.1" customHeight="1" x14ac:dyDescent="0.15">
      <c r="A9" s="18"/>
      <c r="B9" s="18"/>
      <c r="C9" s="18"/>
      <c r="D9" s="18" t="s">
        <v>406</v>
      </c>
      <c r="E9" s="18" t="s">
        <v>407</v>
      </c>
      <c r="F9" s="18"/>
      <c r="G9" s="18"/>
      <c r="H9" s="18"/>
      <c r="I9" s="18"/>
      <c r="J9" s="18"/>
    </row>
    <row r="10" spans="1:10" ht="50.1" customHeight="1" x14ac:dyDescent="0.15">
      <c r="A10" s="18"/>
      <c r="B10" s="18"/>
      <c r="C10" s="18"/>
      <c r="D10" s="18"/>
      <c r="E10" s="6" t="s">
        <v>408</v>
      </c>
      <c r="F10" s="6" t="s">
        <v>409</v>
      </c>
      <c r="G10" s="6" t="s">
        <v>410</v>
      </c>
      <c r="H10" s="18"/>
      <c r="I10" s="18"/>
      <c r="J10" s="18"/>
    </row>
    <row r="11" spans="1:10" ht="24.95" customHeight="1" x14ac:dyDescent="0.15">
      <c r="A11" s="6" t="s">
        <v>310</v>
      </c>
      <c r="B11" s="6" t="s">
        <v>48</v>
      </c>
      <c r="C11" s="6" t="s">
        <v>411</v>
      </c>
      <c r="D11" s="6" t="s">
        <v>51</v>
      </c>
      <c r="E11" s="6" t="s">
        <v>56</v>
      </c>
      <c r="F11" s="6" t="s">
        <v>412</v>
      </c>
      <c r="G11" s="6" t="s">
        <v>413</v>
      </c>
      <c r="H11" s="6" t="s">
        <v>414</v>
      </c>
      <c r="I11" s="6" t="s">
        <v>415</v>
      </c>
      <c r="J11" s="6" t="s">
        <v>416</v>
      </c>
    </row>
    <row r="12" spans="1:10" ht="21" x14ac:dyDescent="0.15">
      <c r="A12" s="6" t="s">
        <v>310</v>
      </c>
      <c r="B12" s="7" t="s">
        <v>417</v>
      </c>
      <c r="C12" s="9">
        <v>1</v>
      </c>
      <c r="D12" s="9">
        <v>40083.483</v>
      </c>
      <c r="E12" s="9">
        <v>37867.199999999997</v>
      </c>
      <c r="F12" s="9">
        <v>0</v>
      </c>
      <c r="G12" s="9">
        <v>2216.2829999999999</v>
      </c>
      <c r="H12" s="9"/>
      <c r="I12" s="9">
        <v>1</v>
      </c>
      <c r="J12" s="9">
        <v>481001.8</v>
      </c>
    </row>
    <row r="13" spans="1:10" ht="21" x14ac:dyDescent="0.15">
      <c r="A13" s="6" t="s">
        <v>48</v>
      </c>
      <c r="B13" s="7" t="s">
        <v>418</v>
      </c>
      <c r="C13" s="9">
        <v>3</v>
      </c>
      <c r="D13" s="9">
        <v>33213.006699999998</v>
      </c>
      <c r="E13" s="9">
        <v>31234</v>
      </c>
      <c r="F13" s="9">
        <v>0</v>
      </c>
      <c r="G13" s="9">
        <v>1979.0066999999999</v>
      </c>
      <c r="H13" s="9"/>
      <c r="I13" s="9">
        <v>1</v>
      </c>
      <c r="J13" s="9">
        <v>1195668.24</v>
      </c>
    </row>
    <row r="14" spans="1:10" ht="21" x14ac:dyDescent="0.15">
      <c r="A14" s="6" t="s">
        <v>411</v>
      </c>
      <c r="B14" s="7" t="s">
        <v>418</v>
      </c>
      <c r="C14" s="9">
        <v>1</v>
      </c>
      <c r="D14" s="9">
        <v>37944.957499999997</v>
      </c>
      <c r="E14" s="9">
        <v>35919.1</v>
      </c>
      <c r="F14" s="9">
        <v>0</v>
      </c>
      <c r="G14" s="9">
        <v>2025.8575000000001</v>
      </c>
      <c r="H14" s="9"/>
      <c r="I14" s="9">
        <v>1</v>
      </c>
      <c r="J14" s="9">
        <v>455339.49</v>
      </c>
    </row>
    <row r="15" spans="1:10" x14ac:dyDescent="0.15">
      <c r="A15" s="6" t="s">
        <v>51</v>
      </c>
      <c r="B15" s="7" t="s">
        <v>419</v>
      </c>
      <c r="C15" s="9">
        <v>1</v>
      </c>
      <c r="D15" s="9">
        <v>10766.767</v>
      </c>
      <c r="E15" s="9">
        <v>9010</v>
      </c>
      <c r="F15" s="9">
        <v>0</v>
      </c>
      <c r="G15" s="9">
        <v>1756.7670000000001</v>
      </c>
      <c r="H15" s="9"/>
      <c r="I15" s="9">
        <v>1</v>
      </c>
      <c r="J15" s="9">
        <v>129201.2</v>
      </c>
    </row>
    <row r="16" spans="1:10" ht="21" x14ac:dyDescent="0.15">
      <c r="A16" s="6" t="s">
        <v>56</v>
      </c>
      <c r="B16" s="7" t="s">
        <v>420</v>
      </c>
      <c r="C16" s="9">
        <v>1.38</v>
      </c>
      <c r="D16" s="9">
        <v>25648.01268</v>
      </c>
      <c r="E16" s="9">
        <v>24198.30012</v>
      </c>
      <c r="F16" s="9">
        <v>0</v>
      </c>
      <c r="G16" s="9">
        <v>1449.7125599999999</v>
      </c>
      <c r="H16" s="9"/>
      <c r="I16" s="9">
        <v>1</v>
      </c>
      <c r="J16" s="9">
        <v>424731.09</v>
      </c>
    </row>
    <row r="17" spans="1:10" ht="21" x14ac:dyDescent="0.15">
      <c r="A17" s="6" t="s">
        <v>412</v>
      </c>
      <c r="B17" s="7" t="s">
        <v>421</v>
      </c>
      <c r="C17" s="9">
        <v>1</v>
      </c>
      <c r="D17" s="9">
        <v>47199.09</v>
      </c>
      <c r="E17" s="9">
        <v>33792.75</v>
      </c>
      <c r="F17" s="9">
        <v>6583.0029999999997</v>
      </c>
      <c r="G17" s="9">
        <v>6823.3370000000004</v>
      </c>
      <c r="H17" s="9"/>
      <c r="I17" s="9">
        <v>1</v>
      </c>
      <c r="J17" s="9">
        <v>566389.07999999996</v>
      </c>
    </row>
    <row r="18" spans="1:10" ht="21" x14ac:dyDescent="0.15">
      <c r="A18" s="6" t="s">
        <v>412</v>
      </c>
      <c r="B18" s="7" t="s">
        <v>421</v>
      </c>
      <c r="C18" s="9">
        <v>0.5</v>
      </c>
      <c r="D18" s="9">
        <v>43461.91633</v>
      </c>
      <c r="E18" s="9">
        <v>33792.75</v>
      </c>
      <c r="F18" s="9">
        <v>6583.0033299999996</v>
      </c>
      <c r="G18" s="9">
        <v>3086.163</v>
      </c>
      <c r="H18" s="9"/>
      <c r="I18" s="9">
        <v>1</v>
      </c>
      <c r="J18" s="9">
        <v>260771.5</v>
      </c>
    </row>
    <row r="19" spans="1:10" ht="21" x14ac:dyDescent="0.15">
      <c r="A19" s="6" t="s">
        <v>413</v>
      </c>
      <c r="B19" s="7" t="s">
        <v>422</v>
      </c>
      <c r="C19" s="9">
        <v>26</v>
      </c>
      <c r="D19" s="9">
        <v>35591.918239999999</v>
      </c>
      <c r="E19" s="9">
        <v>28962.75</v>
      </c>
      <c r="F19" s="9">
        <v>5642.0941700000003</v>
      </c>
      <c r="G19" s="9">
        <v>987.07407000000001</v>
      </c>
      <c r="H19" s="9"/>
      <c r="I19" s="9">
        <v>1</v>
      </c>
      <c r="J19" s="9">
        <v>11104678.49</v>
      </c>
    </row>
    <row r="20" spans="1:10" ht="21" x14ac:dyDescent="0.15">
      <c r="A20" s="6" t="s">
        <v>414</v>
      </c>
      <c r="B20" s="7" t="s">
        <v>423</v>
      </c>
      <c r="C20" s="9">
        <v>13.92</v>
      </c>
      <c r="D20" s="9">
        <v>43953.152249999999</v>
      </c>
      <c r="E20" s="9">
        <v>34755.300000000003</v>
      </c>
      <c r="F20" s="9">
        <v>6770.5129900000002</v>
      </c>
      <c r="G20" s="9">
        <v>2427.3392600000002</v>
      </c>
      <c r="H20" s="9"/>
      <c r="I20" s="9">
        <v>1</v>
      </c>
      <c r="J20" s="9">
        <v>7341934.5499999998</v>
      </c>
    </row>
    <row r="21" spans="1:10" x14ac:dyDescent="0.15">
      <c r="A21" s="6" t="s">
        <v>415</v>
      </c>
      <c r="B21" s="7" t="s">
        <v>424</v>
      </c>
      <c r="C21" s="9">
        <v>14.16</v>
      </c>
      <c r="D21" s="9">
        <v>43118.095609999997</v>
      </c>
      <c r="E21" s="9">
        <v>34755.300000000003</v>
      </c>
      <c r="F21" s="9">
        <v>6770.5130099999997</v>
      </c>
      <c r="G21" s="9">
        <v>1592.2826</v>
      </c>
      <c r="H21" s="9"/>
      <c r="I21" s="9">
        <v>1</v>
      </c>
      <c r="J21" s="9">
        <v>7326626.8099999996</v>
      </c>
    </row>
    <row r="22" spans="1:10" x14ac:dyDescent="0.15">
      <c r="A22" s="6" t="s">
        <v>416</v>
      </c>
      <c r="B22" s="7" t="s">
        <v>425</v>
      </c>
      <c r="C22" s="9">
        <v>1.52</v>
      </c>
      <c r="D22" s="9">
        <v>39336.857459999999</v>
      </c>
      <c r="E22" s="9">
        <v>28962.75</v>
      </c>
      <c r="F22" s="9">
        <v>5642.0942999999997</v>
      </c>
      <c r="G22" s="9">
        <v>4732.0131600000004</v>
      </c>
      <c r="H22" s="9"/>
      <c r="I22" s="9">
        <v>1</v>
      </c>
      <c r="J22" s="9">
        <v>717504.28</v>
      </c>
    </row>
    <row r="23" spans="1:10" ht="21" x14ac:dyDescent="0.15">
      <c r="A23" s="6" t="s">
        <v>426</v>
      </c>
      <c r="B23" s="7" t="s">
        <v>427</v>
      </c>
      <c r="C23" s="9">
        <v>5</v>
      </c>
      <c r="D23" s="9">
        <v>41941.071170000003</v>
      </c>
      <c r="E23" s="9">
        <v>34755.300000000003</v>
      </c>
      <c r="F23" s="9">
        <v>6770.5129999999999</v>
      </c>
      <c r="G23" s="9">
        <v>415.25817000000001</v>
      </c>
      <c r="H23" s="9"/>
      <c r="I23" s="9">
        <v>1</v>
      </c>
      <c r="J23" s="9">
        <v>2516464.27</v>
      </c>
    </row>
    <row r="24" spans="1:10" ht="21" x14ac:dyDescent="0.15">
      <c r="A24" s="6" t="s">
        <v>428</v>
      </c>
      <c r="B24" s="7" t="s">
        <v>429</v>
      </c>
      <c r="C24" s="9">
        <v>3</v>
      </c>
      <c r="D24" s="9">
        <v>41941.071120000001</v>
      </c>
      <c r="E24" s="9">
        <v>34755.300000000003</v>
      </c>
      <c r="F24" s="9">
        <v>6770.5130600000002</v>
      </c>
      <c r="G24" s="9">
        <v>415.25806</v>
      </c>
      <c r="H24" s="9"/>
      <c r="I24" s="9">
        <v>1</v>
      </c>
      <c r="J24" s="9">
        <v>1509878.56</v>
      </c>
    </row>
    <row r="25" spans="1:10" ht="21" x14ac:dyDescent="0.15">
      <c r="A25" s="6" t="s">
        <v>430</v>
      </c>
      <c r="B25" s="7" t="s">
        <v>431</v>
      </c>
      <c r="C25" s="9">
        <v>5</v>
      </c>
      <c r="D25" s="9">
        <v>34950.892670000001</v>
      </c>
      <c r="E25" s="9">
        <v>27006.6</v>
      </c>
      <c r="F25" s="9">
        <v>5261.0259999999998</v>
      </c>
      <c r="G25" s="9">
        <v>2683.26667</v>
      </c>
      <c r="H25" s="9"/>
      <c r="I25" s="9">
        <v>1</v>
      </c>
      <c r="J25" s="9">
        <v>2097053.56</v>
      </c>
    </row>
    <row r="26" spans="1:10" x14ac:dyDescent="0.15">
      <c r="A26" s="6" t="s">
        <v>432</v>
      </c>
      <c r="B26" s="7" t="s">
        <v>433</v>
      </c>
      <c r="C26" s="9">
        <v>2</v>
      </c>
      <c r="D26" s="9">
        <v>24716.116669999999</v>
      </c>
      <c r="E26" s="9">
        <v>20481.5</v>
      </c>
      <c r="F26" s="9">
        <v>3989.9025000000001</v>
      </c>
      <c r="G26" s="9">
        <v>244.71417</v>
      </c>
      <c r="H26" s="9"/>
      <c r="I26" s="9">
        <v>1</v>
      </c>
      <c r="J26" s="9">
        <v>593186.80000000005</v>
      </c>
    </row>
    <row r="27" spans="1:10" ht="21" x14ac:dyDescent="0.15">
      <c r="A27" s="6" t="s">
        <v>434</v>
      </c>
      <c r="B27" s="7" t="s">
        <v>435</v>
      </c>
      <c r="C27" s="9">
        <v>5.75</v>
      </c>
      <c r="D27" s="9">
        <v>33694.964059999998</v>
      </c>
      <c r="E27" s="9">
        <v>27922</v>
      </c>
      <c r="F27" s="9">
        <v>5439.3505800000003</v>
      </c>
      <c r="G27" s="9">
        <v>333.61347999999998</v>
      </c>
      <c r="H27" s="9"/>
      <c r="I27" s="9">
        <v>1</v>
      </c>
      <c r="J27" s="9">
        <v>2324952.52</v>
      </c>
    </row>
    <row r="28" spans="1:10" ht="21" x14ac:dyDescent="0.15">
      <c r="A28" s="6" t="s">
        <v>436</v>
      </c>
      <c r="B28" s="7" t="s">
        <v>437</v>
      </c>
      <c r="C28" s="9">
        <v>0.5</v>
      </c>
      <c r="D28" s="9">
        <v>33694.963329999999</v>
      </c>
      <c r="E28" s="9">
        <v>27922</v>
      </c>
      <c r="F28" s="9">
        <v>5439.35</v>
      </c>
      <c r="G28" s="9">
        <v>333.61333000000002</v>
      </c>
      <c r="H28" s="9"/>
      <c r="I28" s="9">
        <v>1</v>
      </c>
      <c r="J28" s="9">
        <v>202169.78</v>
      </c>
    </row>
    <row r="29" spans="1:10" ht="21" x14ac:dyDescent="0.15">
      <c r="A29" s="6" t="s">
        <v>438</v>
      </c>
      <c r="B29" s="7" t="s">
        <v>439</v>
      </c>
      <c r="C29" s="9">
        <v>2.25</v>
      </c>
      <c r="D29" s="9">
        <v>46502.002220000002</v>
      </c>
      <c r="E29" s="9">
        <v>33792.75</v>
      </c>
      <c r="F29" s="9">
        <v>6583.0033299999996</v>
      </c>
      <c r="G29" s="9">
        <v>6126.2488899999998</v>
      </c>
      <c r="H29" s="9"/>
      <c r="I29" s="9">
        <v>1</v>
      </c>
      <c r="J29" s="9">
        <v>1255554.06</v>
      </c>
    </row>
    <row r="30" spans="1:10" ht="21" x14ac:dyDescent="0.15">
      <c r="A30" s="6" t="s">
        <v>438</v>
      </c>
      <c r="B30" s="7" t="s">
        <v>439</v>
      </c>
      <c r="C30" s="9">
        <v>3</v>
      </c>
      <c r="D30" s="9">
        <v>32661.07833</v>
      </c>
      <c r="E30" s="9">
        <v>27065.25</v>
      </c>
      <c r="F30" s="9">
        <v>5272.4513900000002</v>
      </c>
      <c r="G30" s="9">
        <v>323.37693999999999</v>
      </c>
      <c r="H30" s="9"/>
      <c r="I30" s="9">
        <v>1</v>
      </c>
      <c r="J30" s="9">
        <v>1175798.82</v>
      </c>
    </row>
    <row r="31" spans="1:10" ht="21" x14ac:dyDescent="0.15">
      <c r="A31" s="6" t="s">
        <v>440</v>
      </c>
      <c r="B31" s="7" t="s">
        <v>441</v>
      </c>
      <c r="C31" s="9">
        <v>1</v>
      </c>
      <c r="D31" s="9">
        <v>13698.208000000001</v>
      </c>
      <c r="E31" s="9">
        <v>12737.5</v>
      </c>
      <c r="F31" s="9">
        <v>0</v>
      </c>
      <c r="G31" s="9">
        <v>960.70799999999997</v>
      </c>
      <c r="H31" s="9"/>
      <c r="I31" s="9">
        <v>1</v>
      </c>
      <c r="J31" s="9">
        <v>164378.5</v>
      </c>
    </row>
    <row r="32" spans="1:10" ht="21" x14ac:dyDescent="0.15">
      <c r="A32" s="6" t="s">
        <v>440</v>
      </c>
      <c r="B32" s="7" t="s">
        <v>441</v>
      </c>
      <c r="C32" s="9">
        <v>1</v>
      </c>
      <c r="D32" s="9">
        <v>14335.083329999999</v>
      </c>
      <c r="E32" s="9">
        <v>12737.5</v>
      </c>
      <c r="F32" s="9">
        <v>0</v>
      </c>
      <c r="G32" s="9">
        <v>1597.5833299999999</v>
      </c>
      <c r="H32" s="9"/>
      <c r="I32" s="9">
        <v>1</v>
      </c>
      <c r="J32" s="9">
        <v>172021</v>
      </c>
    </row>
    <row r="33" spans="1:10" ht="21" x14ac:dyDescent="0.15">
      <c r="A33" s="6" t="s">
        <v>442</v>
      </c>
      <c r="B33" s="7" t="s">
        <v>443</v>
      </c>
      <c r="C33" s="9">
        <v>1</v>
      </c>
      <c r="D33" s="9">
        <v>14109.833000000001</v>
      </c>
      <c r="E33" s="9">
        <v>12525</v>
      </c>
      <c r="F33" s="9">
        <v>0</v>
      </c>
      <c r="G33" s="9">
        <v>1584.8330000000001</v>
      </c>
      <c r="H33" s="9"/>
      <c r="I33" s="9">
        <v>1</v>
      </c>
      <c r="J33" s="9">
        <v>169318</v>
      </c>
    </row>
    <row r="34" spans="1:10" ht="21" x14ac:dyDescent="0.15">
      <c r="A34" s="6" t="s">
        <v>444</v>
      </c>
      <c r="B34" s="7" t="s">
        <v>445</v>
      </c>
      <c r="C34" s="9">
        <v>14.69</v>
      </c>
      <c r="D34" s="9">
        <v>24553.738829999998</v>
      </c>
      <c r="E34" s="9">
        <v>24198.29998</v>
      </c>
      <c r="F34" s="9">
        <v>0</v>
      </c>
      <c r="G34" s="9">
        <v>355.43885</v>
      </c>
      <c r="H34" s="9"/>
      <c r="I34" s="9">
        <v>1</v>
      </c>
      <c r="J34" s="9">
        <v>4328333.08</v>
      </c>
    </row>
    <row r="35" spans="1:10" ht="21" x14ac:dyDescent="0.15">
      <c r="A35" s="6" t="s">
        <v>446</v>
      </c>
      <c r="B35" s="7" t="s">
        <v>447</v>
      </c>
      <c r="C35" s="9">
        <v>5.65</v>
      </c>
      <c r="D35" s="9">
        <v>28401.31062</v>
      </c>
      <c r="E35" s="9">
        <v>27828.044989999999</v>
      </c>
      <c r="F35" s="9">
        <v>0</v>
      </c>
      <c r="G35" s="9">
        <v>573.26562999999999</v>
      </c>
      <c r="H35" s="9"/>
      <c r="I35" s="9">
        <v>1</v>
      </c>
      <c r="J35" s="9">
        <v>1925608.86</v>
      </c>
    </row>
    <row r="36" spans="1:10" ht="21" x14ac:dyDescent="0.15">
      <c r="A36" s="6" t="s">
        <v>448</v>
      </c>
      <c r="B36" s="7" t="s">
        <v>449</v>
      </c>
      <c r="C36" s="9">
        <v>5.65</v>
      </c>
      <c r="D36" s="9">
        <v>28401.31062</v>
      </c>
      <c r="E36" s="9">
        <v>27828.044989999999</v>
      </c>
      <c r="F36" s="9">
        <v>0</v>
      </c>
      <c r="G36" s="9">
        <v>573.26562999999999</v>
      </c>
      <c r="H36" s="9"/>
      <c r="I36" s="9">
        <v>1</v>
      </c>
      <c r="J36" s="9">
        <v>1925608.86</v>
      </c>
    </row>
    <row r="37" spans="1:10" ht="21" x14ac:dyDescent="0.15">
      <c r="A37" s="6" t="s">
        <v>450</v>
      </c>
      <c r="B37" s="7" t="s">
        <v>451</v>
      </c>
      <c r="C37" s="9">
        <v>5</v>
      </c>
      <c r="D37" s="9">
        <v>8656.4701700000005</v>
      </c>
      <c r="E37" s="9">
        <v>8435.4</v>
      </c>
      <c r="F37" s="9">
        <v>0</v>
      </c>
      <c r="G37" s="9">
        <v>221.07016999999999</v>
      </c>
      <c r="H37" s="9"/>
      <c r="I37" s="9">
        <v>1</v>
      </c>
      <c r="J37" s="9">
        <v>519388.21</v>
      </c>
    </row>
    <row r="38" spans="1:10" ht="21" x14ac:dyDescent="0.15">
      <c r="A38" s="6" t="s">
        <v>450</v>
      </c>
      <c r="B38" s="7" t="s">
        <v>451</v>
      </c>
      <c r="C38" s="9">
        <v>1</v>
      </c>
      <c r="D38" s="9">
        <v>13982.6333</v>
      </c>
      <c r="E38" s="9">
        <v>12405</v>
      </c>
      <c r="F38" s="9">
        <v>0</v>
      </c>
      <c r="G38" s="9">
        <v>1577.6333</v>
      </c>
      <c r="H38" s="9"/>
      <c r="I38" s="9">
        <v>1</v>
      </c>
      <c r="J38" s="9">
        <v>167791.6</v>
      </c>
    </row>
    <row r="39" spans="1:10" ht="21" x14ac:dyDescent="0.15">
      <c r="A39" s="6" t="s">
        <v>452</v>
      </c>
      <c r="B39" s="7" t="s">
        <v>451</v>
      </c>
      <c r="C39" s="9">
        <v>0.5</v>
      </c>
      <c r="D39" s="9">
        <v>16317.463299999999</v>
      </c>
      <c r="E39" s="9">
        <v>16155.9</v>
      </c>
      <c r="F39" s="9">
        <v>0</v>
      </c>
      <c r="G39" s="9">
        <v>161.5633</v>
      </c>
      <c r="H39" s="9"/>
      <c r="I39" s="9">
        <v>1</v>
      </c>
      <c r="J39" s="9">
        <v>97904.78</v>
      </c>
    </row>
    <row r="40" spans="1:10" ht="21" x14ac:dyDescent="0.15">
      <c r="A40" s="6" t="s">
        <v>453</v>
      </c>
      <c r="B40" s="7" t="s">
        <v>454</v>
      </c>
      <c r="C40" s="9">
        <v>3.25</v>
      </c>
      <c r="D40" s="9">
        <v>10259.141100000001</v>
      </c>
      <c r="E40" s="9">
        <v>9436.5385000000006</v>
      </c>
      <c r="F40" s="9">
        <v>0</v>
      </c>
      <c r="G40" s="9">
        <v>822.60260000000005</v>
      </c>
      <c r="H40" s="9"/>
      <c r="I40" s="9">
        <v>1</v>
      </c>
      <c r="J40" s="9">
        <v>400106.5</v>
      </c>
    </row>
    <row r="41" spans="1:10" ht="21" x14ac:dyDescent="0.15">
      <c r="A41" s="6" t="s">
        <v>453</v>
      </c>
      <c r="B41" s="7" t="s">
        <v>454</v>
      </c>
      <c r="C41" s="9">
        <v>0.5</v>
      </c>
      <c r="D41" s="9">
        <v>18906.241699999999</v>
      </c>
      <c r="E41" s="9">
        <v>16263.75</v>
      </c>
      <c r="F41" s="9">
        <v>0</v>
      </c>
      <c r="G41" s="9">
        <v>2642.4917</v>
      </c>
      <c r="H41" s="9"/>
      <c r="I41" s="9">
        <v>1</v>
      </c>
      <c r="J41" s="9">
        <v>113437.45</v>
      </c>
    </row>
    <row r="42" spans="1:10" x14ac:dyDescent="0.15">
      <c r="A42" s="6" t="s">
        <v>455</v>
      </c>
      <c r="B42" s="7" t="s">
        <v>456</v>
      </c>
      <c r="C42" s="9">
        <v>2</v>
      </c>
      <c r="D42" s="9">
        <v>10769.9517</v>
      </c>
      <c r="E42" s="9">
        <v>9767.25</v>
      </c>
      <c r="F42" s="9">
        <v>0</v>
      </c>
      <c r="G42" s="9">
        <v>1002.7017</v>
      </c>
      <c r="H42" s="9"/>
      <c r="I42" s="9">
        <v>1</v>
      </c>
      <c r="J42" s="9">
        <v>258478.84</v>
      </c>
    </row>
    <row r="43" spans="1:10" x14ac:dyDescent="0.15">
      <c r="A43" s="6" t="s">
        <v>455</v>
      </c>
      <c r="B43" s="7" t="s">
        <v>456</v>
      </c>
      <c r="C43" s="9">
        <v>0.5</v>
      </c>
      <c r="D43" s="9">
        <v>18842.3233</v>
      </c>
      <c r="E43" s="9">
        <v>16203.45</v>
      </c>
      <c r="F43" s="9">
        <v>0</v>
      </c>
      <c r="G43" s="9">
        <v>2638.8733000000002</v>
      </c>
      <c r="H43" s="9"/>
      <c r="I43" s="9">
        <v>1</v>
      </c>
      <c r="J43" s="9">
        <v>113053.94</v>
      </c>
    </row>
    <row r="44" spans="1:10" x14ac:dyDescent="0.15">
      <c r="A44" s="6" t="s">
        <v>457</v>
      </c>
      <c r="B44" s="7" t="s">
        <v>458</v>
      </c>
      <c r="C44" s="9">
        <v>1.5</v>
      </c>
      <c r="D44" s="9">
        <v>11525.14227</v>
      </c>
      <c r="E44" s="9">
        <v>10348.666670000001</v>
      </c>
      <c r="F44" s="9">
        <v>0</v>
      </c>
      <c r="G44" s="9">
        <v>1176.4756</v>
      </c>
      <c r="H44" s="9"/>
      <c r="I44" s="9">
        <v>1</v>
      </c>
      <c r="J44" s="9">
        <v>207452.56</v>
      </c>
    </row>
    <row r="45" spans="1:10" x14ac:dyDescent="0.15">
      <c r="A45" s="6" t="s">
        <v>457</v>
      </c>
      <c r="B45" s="7" t="s">
        <v>458</v>
      </c>
      <c r="C45" s="9">
        <v>0.5</v>
      </c>
      <c r="D45" s="9">
        <v>18842.3233</v>
      </c>
      <c r="E45" s="9">
        <v>16203.45</v>
      </c>
      <c r="F45" s="9">
        <v>0</v>
      </c>
      <c r="G45" s="9">
        <v>2638.8733000000002</v>
      </c>
      <c r="H45" s="9"/>
      <c r="I45" s="9">
        <v>1</v>
      </c>
      <c r="J45" s="9">
        <v>113053.94</v>
      </c>
    </row>
    <row r="46" spans="1:10" x14ac:dyDescent="0.15">
      <c r="A46" s="6" t="s">
        <v>459</v>
      </c>
      <c r="B46" s="7" t="s">
        <v>460</v>
      </c>
      <c r="C46" s="9">
        <v>0.5</v>
      </c>
      <c r="D46" s="9">
        <v>18791.919999999998</v>
      </c>
      <c r="E46" s="9">
        <v>16155.9</v>
      </c>
      <c r="F46" s="9">
        <v>0</v>
      </c>
      <c r="G46" s="9">
        <v>2636.02</v>
      </c>
      <c r="H46" s="9"/>
      <c r="I46" s="9">
        <v>1</v>
      </c>
      <c r="J46" s="9">
        <v>112751.52</v>
      </c>
    </row>
    <row r="47" spans="1:10" x14ac:dyDescent="0.15">
      <c r="A47" s="6" t="s">
        <v>459</v>
      </c>
      <c r="B47" s="7" t="s">
        <v>460</v>
      </c>
      <c r="C47" s="9">
        <v>2</v>
      </c>
      <c r="D47" s="9">
        <v>10517.9367</v>
      </c>
      <c r="E47" s="9">
        <v>9529.5</v>
      </c>
      <c r="F47" s="9">
        <v>0</v>
      </c>
      <c r="G47" s="9">
        <v>988.43669999999997</v>
      </c>
      <c r="H47" s="9"/>
      <c r="I47" s="9">
        <v>1</v>
      </c>
      <c r="J47" s="9">
        <v>252430.48</v>
      </c>
    </row>
    <row r="48" spans="1:10" ht="21" x14ac:dyDescent="0.15">
      <c r="A48" s="6" t="s">
        <v>461</v>
      </c>
      <c r="B48" s="7" t="s">
        <v>462</v>
      </c>
      <c r="C48" s="9">
        <v>6.26</v>
      </c>
      <c r="D48" s="9">
        <v>9228.2048699999996</v>
      </c>
      <c r="E48" s="9">
        <v>8580.2683699999998</v>
      </c>
      <c r="F48" s="9">
        <v>0</v>
      </c>
      <c r="G48" s="9">
        <v>647.93650000000002</v>
      </c>
      <c r="H48" s="9"/>
      <c r="I48" s="9">
        <v>1</v>
      </c>
      <c r="J48" s="9">
        <v>693222.75</v>
      </c>
    </row>
    <row r="49" spans="1:10" x14ac:dyDescent="0.15">
      <c r="A49" s="6" t="s">
        <v>463</v>
      </c>
      <c r="B49" s="7" t="s">
        <v>464</v>
      </c>
      <c r="C49" s="9">
        <v>10.5</v>
      </c>
      <c r="D49" s="9">
        <v>10848.77124</v>
      </c>
      <c r="E49" s="9">
        <v>9102.8571400000001</v>
      </c>
      <c r="F49" s="9">
        <v>1056.96</v>
      </c>
      <c r="G49" s="9">
        <v>688.95410000000004</v>
      </c>
      <c r="H49" s="9"/>
      <c r="I49" s="9">
        <v>1</v>
      </c>
      <c r="J49" s="9">
        <v>1366945.18</v>
      </c>
    </row>
    <row r="50" spans="1:10" x14ac:dyDescent="0.15">
      <c r="A50" s="6" t="s">
        <v>463</v>
      </c>
      <c r="B50" s="7" t="s">
        <v>464</v>
      </c>
      <c r="C50" s="9">
        <v>2.5</v>
      </c>
      <c r="D50" s="9">
        <v>13068.9683</v>
      </c>
      <c r="E50" s="9">
        <v>11003.75</v>
      </c>
      <c r="F50" s="9">
        <v>1011</v>
      </c>
      <c r="G50" s="9">
        <v>1054.2183</v>
      </c>
      <c r="H50" s="9"/>
      <c r="I50" s="9">
        <v>1</v>
      </c>
      <c r="J50" s="9">
        <v>392069.05</v>
      </c>
    </row>
    <row r="51" spans="1:10" x14ac:dyDescent="0.15">
      <c r="A51" s="6" t="s">
        <v>465</v>
      </c>
      <c r="B51" s="7" t="s">
        <v>466</v>
      </c>
      <c r="C51" s="9">
        <v>1</v>
      </c>
      <c r="D51" s="9">
        <v>10613.529200000001</v>
      </c>
      <c r="E51" s="9">
        <v>9226.6</v>
      </c>
      <c r="F51" s="9">
        <v>0</v>
      </c>
      <c r="G51" s="9">
        <v>1386.9292</v>
      </c>
      <c r="H51" s="9"/>
      <c r="I51" s="9">
        <v>1</v>
      </c>
      <c r="J51" s="9">
        <v>127362.35</v>
      </c>
    </row>
    <row r="52" spans="1:10" x14ac:dyDescent="0.15">
      <c r="A52" s="6" t="s">
        <v>465</v>
      </c>
      <c r="B52" s="7" t="s">
        <v>466</v>
      </c>
      <c r="C52" s="9">
        <v>4</v>
      </c>
      <c r="D52" s="9">
        <v>9082.4943999999996</v>
      </c>
      <c r="E52" s="9">
        <v>8371.85</v>
      </c>
      <c r="F52" s="9">
        <v>0</v>
      </c>
      <c r="G52" s="9">
        <v>710.64440000000002</v>
      </c>
      <c r="H52" s="9"/>
      <c r="I52" s="9">
        <v>1</v>
      </c>
      <c r="J52" s="9">
        <v>435959.73</v>
      </c>
    </row>
    <row r="53" spans="1:10" x14ac:dyDescent="0.15">
      <c r="A53" s="6" t="s">
        <v>467</v>
      </c>
      <c r="B53" s="7" t="s">
        <v>468</v>
      </c>
      <c r="C53" s="9">
        <v>1</v>
      </c>
      <c r="D53" s="9">
        <v>11486.675800000001</v>
      </c>
      <c r="E53" s="9">
        <v>10050.3233</v>
      </c>
      <c r="F53" s="9">
        <v>0</v>
      </c>
      <c r="G53" s="9">
        <v>1436.3525</v>
      </c>
      <c r="H53" s="9"/>
      <c r="I53" s="9">
        <v>1</v>
      </c>
      <c r="J53" s="9">
        <v>137840.10999999999</v>
      </c>
    </row>
    <row r="54" spans="1:10" x14ac:dyDescent="0.15">
      <c r="A54" s="6" t="s">
        <v>467</v>
      </c>
      <c r="B54" s="7" t="s">
        <v>468</v>
      </c>
      <c r="C54" s="9">
        <v>1.2</v>
      </c>
      <c r="D54" s="9">
        <v>9184.9562999999998</v>
      </c>
      <c r="E54" s="9">
        <v>8009.9166999999998</v>
      </c>
      <c r="F54" s="9">
        <v>0</v>
      </c>
      <c r="G54" s="9">
        <v>1175.0396000000001</v>
      </c>
      <c r="H54" s="9"/>
      <c r="I54" s="9">
        <v>1</v>
      </c>
      <c r="J54" s="9">
        <v>132263.37</v>
      </c>
    </row>
    <row r="55" spans="1:10" x14ac:dyDescent="0.15">
      <c r="A55" s="6" t="s">
        <v>469</v>
      </c>
      <c r="B55" s="7" t="s">
        <v>470</v>
      </c>
      <c r="C55" s="9">
        <v>3</v>
      </c>
      <c r="D55" s="9">
        <v>11312.22587</v>
      </c>
      <c r="E55" s="9">
        <v>10409.856669999999</v>
      </c>
      <c r="F55" s="9">
        <v>0</v>
      </c>
      <c r="G55" s="9">
        <v>902.36919999999998</v>
      </c>
      <c r="H55" s="9"/>
      <c r="I55" s="9">
        <v>1</v>
      </c>
      <c r="J55" s="9">
        <v>407240.13</v>
      </c>
    </row>
    <row r="56" spans="1:10" x14ac:dyDescent="0.15">
      <c r="A56" s="6" t="s">
        <v>469</v>
      </c>
      <c r="B56" s="7" t="s">
        <v>470</v>
      </c>
      <c r="C56" s="9">
        <v>3</v>
      </c>
      <c r="D56" s="9">
        <v>10086.971970000001</v>
      </c>
      <c r="E56" s="9">
        <v>9253.9566699999996</v>
      </c>
      <c r="F56" s="9">
        <v>0</v>
      </c>
      <c r="G56" s="9">
        <v>833.01530000000002</v>
      </c>
      <c r="H56" s="9"/>
      <c r="I56" s="9">
        <v>1</v>
      </c>
      <c r="J56" s="9">
        <v>363130.99</v>
      </c>
    </row>
    <row r="57" spans="1:10" x14ac:dyDescent="0.15">
      <c r="A57" s="6" t="s">
        <v>471</v>
      </c>
      <c r="B57" s="7" t="s">
        <v>419</v>
      </c>
      <c r="C57" s="9">
        <v>1</v>
      </c>
      <c r="D57" s="9">
        <v>18717.267</v>
      </c>
      <c r="E57" s="9">
        <v>9010</v>
      </c>
      <c r="F57" s="9">
        <v>0</v>
      </c>
      <c r="G57" s="9">
        <v>9707.2669999999998</v>
      </c>
      <c r="H57" s="9"/>
      <c r="I57" s="9">
        <v>1</v>
      </c>
      <c r="J57" s="9">
        <v>224607.2</v>
      </c>
    </row>
    <row r="58" spans="1:10" ht="21" x14ac:dyDescent="0.15">
      <c r="A58" s="6" t="s">
        <v>472</v>
      </c>
      <c r="B58" s="7" t="s">
        <v>473</v>
      </c>
      <c r="C58" s="9">
        <v>1</v>
      </c>
      <c r="D58" s="9">
        <v>9001.6933000000008</v>
      </c>
      <c r="E58" s="9">
        <v>7706</v>
      </c>
      <c r="F58" s="9">
        <v>0</v>
      </c>
      <c r="G58" s="9">
        <v>1295.6932999999999</v>
      </c>
      <c r="H58" s="9"/>
      <c r="I58" s="9">
        <v>1</v>
      </c>
      <c r="J58" s="9">
        <v>108020.32</v>
      </c>
    </row>
    <row r="59" spans="1:10" ht="21" x14ac:dyDescent="0.15">
      <c r="A59" s="6" t="s">
        <v>474</v>
      </c>
      <c r="B59" s="7" t="s">
        <v>475</v>
      </c>
      <c r="C59" s="9">
        <v>1</v>
      </c>
      <c r="D59" s="9">
        <v>33522.074999999997</v>
      </c>
      <c r="E59" s="9">
        <v>20515</v>
      </c>
      <c r="F59" s="9">
        <v>2461.8000000000002</v>
      </c>
      <c r="G59" s="9">
        <v>10545.275</v>
      </c>
      <c r="H59" s="9"/>
      <c r="I59" s="9">
        <v>1</v>
      </c>
      <c r="J59" s="9">
        <v>402264.9</v>
      </c>
    </row>
    <row r="60" spans="1:10" ht="24.95" customHeight="1" x14ac:dyDescent="0.15">
      <c r="A60" s="22" t="s">
        <v>476</v>
      </c>
      <c r="B60" s="22"/>
      <c r="C60" s="11" t="s">
        <v>71</v>
      </c>
      <c r="D60" s="11">
        <f>SUBTOTAL(9,D12:D59)</f>
        <v>1127484.2808299998</v>
      </c>
      <c r="E60" s="11" t="s">
        <v>71</v>
      </c>
      <c r="F60" s="11" t="s">
        <v>71</v>
      </c>
      <c r="G60" s="11" t="s">
        <v>71</v>
      </c>
      <c r="H60" s="11" t="s">
        <v>71</v>
      </c>
      <c r="I60" s="11" t="s">
        <v>71</v>
      </c>
      <c r="J60" s="11">
        <f>SUBTOTAL(9,J12:J59)</f>
        <v>57510949.100000009</v>
      </c>
    </row>
    <row r="61" spans="1:10" ht="24.95" customHeight="1" x14ac:dyDescent="0.15"/>
    <row r="62" spans="1:10" ht="24.95" customHeight="1" x14ac:dyDescent="0.15">
      <c r="A62" s="20" t="s">
        <v>395</v>
      </c>
      <c r="B62" s="20"/>
      <c r="C62" s="21" t="s">
        <v>140</v>
      </c>
      <c r="D62" s="21"/>
      <c r="E62" s="21"/>
      <c r="F62" s="21"/>
      <c r="G62" s="21"/>
      <c r="H62" s="21"/>
      <c r="I62" s="21"/>
      <c r="J62" s="21"/>
    </row>
    <row r="63" spans="1:10" ht="24.95" customHeight="1" x14ac:dyDescent="0.15">
      <c r="A63" s="20" t="s">
        <v>396</v>
      </c>
      <c r="B63" s="20"/>
      <c r="C63" s="21" t="s">
        <v>477</v>
      </c>
      <c r="D63" s="21"/>
      <c r="E63" s="21"/>
      <c r="F63" s="21"/>
      <c r="G63" s="21"/>
      <c r="H63" s="21"/>
      <c r="I63" s="21"/>
      <c r="J63" s="21"/>
    </row>
    <row r="64" spans="1:10" ht="24.95" customHeight="1" x14ac:dyDescent="0.15">
      <c r="A64" s="20" t="s">
        <v>398</v>
      </c>
      <c r="B64" s="20"/>
      <c r="C64" s="21" t="s">
        <v>368</v>
      </c>
      <c r="D64" s="21"/>
      <c r="E64" s="21"/>
      <c r="F64" s="21"/>
      <c r="G64" s="21"/>
      <c r="H64" s="21"/>
      <c r="I64" s="21"/>
      <c r="J64" s="21"/>
    </row>
    <row r="65" spans="1:10" ht="24.95" customHeight="1" x14ac:dyDescent="0.15">
      <c r="A65" s="15" t="s">
        <v>399</v>
      </c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24.95" customHeight="1" x14ac:dyDescent="0.15"/>
    <row r="67" spans="1:10" ht="50.1" customHeight="1" x14ac:dyDescent="0.15">
      <c r="A67" s="18" t="s">
        <v>305</v>
      </c>
      <c r="B67" s="18" t="s">
        <v>400</v>
      </c>
      <c r="C67" s="18" t="s">
        <v>401</v>
      </c>
      <c r="D67" s="18" t="s">
        <v>402</v>
      </c>
      <c r="E67" s="18"/>
      <c r="F67" s="18"/>
      <c r="G67" s="18"/>
      <c r="H67" s="18" t="s">
        <v>403</v>
      </c>
      <c r="I67" s="18" t="s">
        <v>404</v>
      </c>
      <c r="J67" s="18" t="s">
        <v>405</v>
      </c>
    </row>
    <row r="68" spans="1:10" ht="50.1" customHeight="1" x14ac:dyDescent="0.15">
      <c r="A68" s="18"/>
      <c r="B68" s="18"/>
      <c r="C68" s="18"/>
      <c r="D68" s="18" t="s">
        <v>406</v>
      </c>
      <c r="E68" s="18" t="s">
        <v>407</v>
      </c>
      <c r="F68" s="18"/>
      <c r="G68" s="18"/>
      <c r="H68" s="18"/>
      <c r="I68" s="18"/>
      <c r="J68" s="18"/>
    </row>
    <row r="69" spans="1:10" ht="50.1" customHeight="1" x14ac:dyDescent="0.15">
      <c r="A69" s="18"/>
      <c r="B69" s="18"/>
      <c r="C69" s="18"/>
      <c r="D69" s="18"/>
      <c r="E69" s="6" t="s">
        <v>408</v>
      </c>
      <c r="F69" s="6" t="s">
        <v>409</v>
      </c>
      <c r="G69" s="6" t="s">
        <v>410</v>
      </c>
      <c r="H69" s="18"/>
      <c r="I69" s="18"/>
      <c r="J69" s="18"/>
    </row>
    <row r="70" spans="1:10" ht="24.95" customHeight="1" x14ac:dyDescent="0.15">
      <c r="A70" s="6" t="s">
        <v>310</v>
      </c>
      <c r="B70" s="6" t="s">
        <v>48</v>
      </c>
      <c r="C70" s="6" t="s">
        <v>411</v>
      </c>
      <c r="D70" s="6" t="s">
        <v>51</v>
      </c>
      <c r="E70" s="6" t="s">
        <v>56</v>
      </c>
      <c r="F70" s="6" t="s">
        <v>412</v>
      </c>
      <c r="G70" s="6" t="s">
        <v>413</v>
      </c>
      <c r="H70" s="6" t="s">
        <v>414</v>
      </c>
      <c r="I70" s="6" t="s">
        <v>415</v>
      </c>
      <c r="J70" s="6" t="s">
        <v>416</v>
      </c>
    </row>
    <row r="71" spans="1:10" ht="21" x14ac:dyDescent="0.15">
      <c r="A71" s="6" t="s">
        <v>413</v>
      </c>
      <c r="B71" s="7" t="s">
        <v>422</v>
      </c>
      <c r="C71" s="9">
        <v>15</v>
      </c>
      <c r="D71" s="9">
        <v>11336.325000000001</v>
      </c>
      <c r="E71" s="9">
        <v>11336.325000000001</v>
      </c>
      <c r="F71" s="9">
        <v>0</v>
      </c>
      <c r="G71" s="9">
        <v>0</v>
      </c>
      <c r="H71" s="9"/>
      <c r="I71" s="9">
        <v>1</v>
      </c>
      <c r="J71" s="9">
        <v>1700448.75</v>
      </c>
    </row>
    <row r="72" spans="1:10" ht="24.95" customHeight="1" x14ac:dyDescent="0.15">
      <c r="A72" s="22" t="s">
        <v>476</v>
      </c>
      <c r="B72" s="22"/>
      <c r="C72" s="11" t="s">
        <v>71</v>
      </c>
      <c r="D72" s="11">
        <f>SUBTOTAL(9,D71:D71)</f>
        <v>11336.325000000001</v>
      </c>
      <c r="E72" s="11" t="s">
        <v>71</v>
      </c>
      <c r="F72" s="11" t="s">
        <v>71</v>
      </c>
      <c r="G72" s="11" t="s">
        <v>71</v>
      </c>
      <c r="H72" s="11" t="s">
        <v>71</v>
      </c>
      <c r="I72" s="11" t="s">
        <v>71</v>
      </c>
      <c r="J72" s="11">
        <f>SUBTOTAL(9,J71:J71)</f>
        <v>1700448.75</v>
      </c>
    </row>
    <row r="73" spans="1:10" ht="20.100000000000001" customHeight="1" x14ac:dyDescent="0.15"/>
    <row r="74" spans="1:10" ht="24.95" customHeight="1" x14ac:dyDescent="0.15">
      <c r="A74" s="20" t="s">
        <v>398</v>
      </c>
      <c r="B74" s="20"/>
      <c r="C74" s="21" t="s">
        <v>371</v>
      </c>
      <c r="D74" s="21"/>
      <c r="E74" s="21"/>
      <c r="F74" s="21"/>
      <c r="G74" s="21"/>
      <c r="H74" s="21"/>
      <c r="I74" s="21"/>
      <c r="J74" s="21"/>
    </row>
    <row r="75" spans="1:10" ht="24.95" customHeight="1" x14ac:dyDescent="0.15">
      <c r="A75" s="15" t="s">
        <v>399</v>
      </c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24.95" customHeight="1" x14ac:dyDescent="0.15"/>
    <row r="77" spans="1:10" ht="50.1" customHeight="1" x14ac:dyDescent="0.15">
      <c r="A77" s="18" t="s">
        <v>305</v>
      </c>
      <c r="B77" s="18" t="s">
        <v>400</v>
      </c>
      <c r="C77" s="18" t="s">
        <v>401</v>
      </c>
      <c r="D77" s="18" t="s">
        <v>402</v>
      </c>
      <c r="E77" s="18"/>
      <c r="F77" s="18"/>
      <c r="G77" s="18"/>
      <c r="H77" s="18" t="s">
        <v>403</v>
      </c>
      <c r="I77" s="18" t="s">
        <v>404</v>
      </c>
      <c r="J77" s="18" t="s">
        <v>405</v>
      </c>
    </row>
    <row r="78" spans="1:10" ht="50.1" customHeight="1" x14ac:dyDescent="0.15">
      <c r="A78" s="18"/>
      <c r="B78" s="18"/>
      <c r="C78" s="18"/>
      <c r="D78" s="18" t="s">
        <v>406</v>
      </c>
      <c r="E78" s="18" t="s">
        <v>407</v>
      </c>
      <c r="F78" s="18"/>
      <c r="G78" s="18"/>
      <c r="H78" s="18"/>
      <c r="I78" s="18"/>
      <c r="J78" s="18"/>
    </row>
    <row r="79" spans="1:10" ht="50.1" customHeight="1" x14ac:dyDescent="0.15">
      <c r="A79" s="18"/>
      <c r="B79" s="18"/>
      <c r="C79" s="18"/>
      <c r="D79" s="18"/>
      <c r="E79" s="6" t="s">
        <v>408</v>
      </c>
      <c r="F79" s="6" t="s">
        <v>409</v>
      </c>
      <c r="G79" s="6" t="s">
        <v>410</v>
      </c>
      <c r="H79" s="18"/>
      <c r="I79" s="18"/>
      <c r="J79" s="18"/>
    </row>
    <row r="80" spans="1:10" ht="20.100000000000001" customHeight="1" x14ac:dyDescent="0.15">
      <c r="A80" s="6" t="s">
        <v>45</v>
      </c>
      <c r="B80" s="6" t="s">
        <v>45</v>
      </c>
      <c r="C80" s="6" t="s">
        <v>45</v>
      </c>
      <c r="D80" s="6" t="s">
        <v>45</v>
      </c>
      <c r="E80" s="6" t="s">
        <v>45</v>
      </c>
      <c r="F80" s="6" t="s">
        <v>45</v>
      </c>
      <c r="G80" s="6" t="s">
        <v>45</v>
      </c>
      <c r="H80" s="6" t="s">
        <v>45</v>
      </c>
      <c r="I80" s="6" t="s">
        <v>45</v>
      </c>
      <c r="J80" s="6" t="s">
        <v>45</v>
      </c>
    </row>
    <row r="81" spans="1:10" ht="20.100000000000001" customHeight="1" x14ac:dyDescent="0.15"/>
    <row r="82" spans="1:10" ht="24.95" customHeight="1" x14ac:dyDescent="0.15">
      <c r="A82" s="20" t="s">
        <v>398</v>
      </c>
      <c r="B82" s="20"/>
      <c r="C82" s="21" t="s">
        <v>374</v>
      </c>
      <c r="D82" s="21"/>
      <c r="E82" s="21"/>
      <c r="F82" s="21"/>
      <c r="G82" s="21"/>
      <c r="H82" s="21"/>
      <c r="I82" s="21"/>
      <c r="J82" s="21"/>
    </row>
    <row r="83" spans="1:10" ht="24.95" customHeight="1" x14ac:dyDescent="0.15">
      <c r="A83" s="15" t="s">
        <v>399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24.95" customHeight="1" x14ac:dyDescent="0.15"/>
    <row r="85" spans="1:10" ht="50.1" customHeight="1" x14ac:dyDescent="0.15">
      <c r="A85" s="18" t="s">
        <v>305</v>
      </c>
      <c r="B85" s="18" t="s">
        <v>400</v>
      </c>
      <c r="C85" s="18" t="s">
        <v>401</v>
      </c>
      <c r="D85" s="18" t="s">
        <v>402</v>
      </c>
      <c r="E85" s="18"/>
      <c r="F85" s="18"/>
      <c r="G85" s="18"/>
      <c r="H85" s="18" t="s">
        <v>403</v>
      </c>
      <c r="I85" s="18" t="s">
        <v>404</v>
      </c>
      <c r="J85" s="18" t="s">
        <v>405</v>
      </c>
    </row>
    <row r="86" spans="1:10" ht="50.1" customHeight="1" x14ac:dyDescent="0.15">
      <c r="A86" s="18"/>
      <c r="B86" s="18"/>
      <c r="C86" s="18"/>
      <c r="D86" s="18" t="s">
        <v>406</v>
      </c>
      <c r="E86" s="18" t="s">
        <v>407</v>
      </c>
      <c r="F86" s="18"/>
      <c r="G86" s="18"/>
      <c r="H86" s="18"/>
      <c r="I86" s="18"/>
      <c r="J86" s="18"/>
    </row>
    <row r="87" spans="1:10" ht="50.1" customHeight="1" x14ac:dyDescent="0.15">
      <c r="A87" s="18"/>
      <c r="B87" s="18"/>
      <c r="C87" s="18"/>
      <c r="D87" s="18"/>
      <c r="E87" s="6" t="s">
        <v>408</v>
      </c>
      <c r="F87" s="6" t="s">
        <v>409</v>
      </c>
      <c r="G87" s="6" t="s">
        <v>410</v>
      </c>
      <c r="H87" s="18"/>
      <c r="I87" s="18"/>
      <c r="J87" s="18"/>
    </row>
    <row r="88" spans="1:10" ht="20.100000000000001" customHeight="1" x14ac:dyDescent="0.15">
      <c r="A88" s="6" t="s">
        <v>45</v>
      </c>
      <c r="B88" s="6" t="s">
        <v>45</v>
      </c>
      <c r="C88" s="6" t="s">
        <v>45</v>
      </c>
      <c r="D88" s="6" t="s">
        <v>45</v>
      </c>
      <c r="E88" s="6" t="s">
        <v>45</v>
      </c>
      <c r="F88" s="6" t="s">
        <v>45</v>
      </c>
      <c r="G88" s="6" t="s">
        <v>45</v>
      </c>
      <c r="H88" s="6" t="s">
        <v>45</v>
      </c>
      <c r="I88" s="6" t="s">
        <v>45</v>
      </c>
      <c r="J88" s="6" t="s">
        <v>45</v>
      </c>
    </row>
    <row r="89" spans="1:10" ht="24.95" customHeight="1" x14ac:dyDescent="0.15"/>
    <row r="90" spans="1:10" ht="20.100000000000001" customHeight="1" x14ac:dyDescent="0.15">
      <c r="A90" s="20" t="s">
        <v>395</v>
      </c>
      <c r="B90" s="20"/>
      <c r="C90" s="21" t="s">
        <v>140</v>
      </c>
      <c r="D90" s="21"/>
      <c r="E90" s="21"/>
      <c r="F90" s="21"/>
      <c r="G90" s="21"/>
    </row>
    <row r="91" spans="1:10" ht="20.100000000000001" customHeight="1" x14ac:dyDescent="0.15">
      <c r="A91" s="20" t="s">
        <v>396</v>
      </c>
      <c r="B91" s="20"/>
      <c r="C91" s="21" t="s">
        <v>397</v>
      </c>
      <c r="D91" s="21"/>
      <c r="E91" s="21"/>
      <c r="F91" s="21"/>
      <c r="G91" s="21"/>
    </row>
    <row r="92" spans="1:10" ht="24.95" customHeight="1" x14ac:dyDescent="0.15">
      <c r="A92" s="20" t="s">
        <v>398</v>
      </c>
      <c r="B92" s="20"/>
      <c r="C92" s="21" t="s">
        <v>368</v>
      </c>
      <c r="D92" s="21"/>
      <c r="E92" s="21"/>
      <c r="F92" s="21"/>
      <c r="G92" s="21"/>
    </row>
    <row r="93" spans="1:10" ht="15" customHeight="1" x14ac:dyDescent="0.15"/>
    <row r="94" spans="1:10" ht="50.1" customHeight="1" x14ac:dyDescent="0.15">
      <c r="A94" s="15" t="s">
        <v>478</v>
      </c>
      <c r="B94" s="15"/>
      <c r="C94" s="15"/>
      <c r="D94" s="15"/>
      <c r="E94" s="15"/>
      <c r="F94" s="15"/>
      <c r="G94" s="15"/>
    </row>
    <row r="95" spans="1:10" ht="15" customHeight="1" x14ac:dyDescent="0.15"/>
    <row r="96" spans="1:10" ht="50.1" customHeight="1" x14ac:dyDescent="0.15">
      <c r="A96" s="6" t="s">
        <v>305</v>
      </c>
      <c r="B96" s="18" t="s">
        <v>33</v>
      </c>
      <c r="C96" s="18"/>
      <c r="D96" s="18"/>
      <c r="E96" s="6" t="s">
        <v>479</v>
      </c>
      <c r="F96" s="6" t="s">
        <v>480</v>
      </c>
      <c r="G96" s="6" t="s">
        <v>481</v>
      </c>
    </row>
    <row r="97" spans="1:7" ht="15" customHeight="1" x14ac:dyDescent="0.15">
      <c r="A97" s="6">
        <v>1</v>
      </c>
      <c r="B97" s="18">
        <v>2</v>
      </c>
      <c r="C97" s="18"/>
      <c r="D97" s="18"/>
      <c r="E97" s="6">
        <v>3</v>
      </c>
      <c r="F97" s="6">
        <v>4</v>
      </c>
      <c r="G97" s="6">
        <v>5</v>
      </c>
    </row>
    <row r="98" spans="1:7" ht="20.100000000000001" customHeight="1" x14ac:dyDescent="0.15">
      <c r="A98" s="6" t="s">
        <v>310</v>
      </c>
      <c r="B98" s="23" t="s">
        <v>482</v>
      </c>
      <c r="C98" s="23"/>
      <c r="D98" s="23"/>
      <c r="E98" s="9">
        <v>65452.32</v>
      </c>
      <c r="F98" s="9">
        <v>1</v>
      </c>
      <c r="G98" s="9">
        <v>65452.32</v>
      </c>
    </row>
    <row r="99" spans="1:7" ht="20.100000000000001" customHeight="1" x14ac:dyDescent="0.15">
      <c r="A99" s="6" t="s">
        <v>310</v>
      </c>
      <c r="B99" s="23" t="s">
        <v>482</v>
      </c>
      <c r="C99" s="23"/>
      <c r="D99" s="23"/>
      <c r="E99" s="9">
        <v>9008.8700000000008</v>
      </c>
      <c r="F99" s="9">
        <v>5</v>
      </c>
      <c r="G99" s="9">
        <v>45044.35</v>
      </c>
    </row>
    <row r="100" spans="1:7" ht="20.100000000000001" customHeight="1" x14ac:dyDescent="0.15">
      <c r="A100" s="6" t="s">
        <v>310</v>
      </c>
      <c r="B100" s="23" t="s">
        <v>482</v>
      </c>
      <c r="C100" s="23"/>
      <c r="D100" s="23"/>
      <c r="E100" s="9">
        <v>10000</v>
      </c>
      <c r="F100" s="9">
        <v>12</v>
      </c>
      <c r="G100" s="9">
        <v>120000</v>
      </c>
    </row>
    <row r="101" spans="1:7" ht="24.95" customHeight="1" x14ac:dyDescent="0.15">
      <c r="A101" s="22" t="s">
        <v>476</v>
      </c>
      <c r="B101" s="22"/>
      <c r="C101" s="22"/>
      <c r="D101" s="22"/>
      <c r="E101" s="22"/>
      <c r="F101" s="22"/>
      <c r="G101" s="11">
        <f>SUBTOTAL(9,G98:G100)</f>
        <v>230496.66999999998</v>
      </c>
    </row>
    <row r="102" spans="1:7" ht="20.100000000000001" customHeight="1" x14ac:dyDescent="0.15"/>
    <row r="103" spans="1:7" ht="24.95" customHeight="1" x14ac:dyDescent="0.15">
      <c r="A103" s="20" t="s">
        <v>398</v>
      </c>
      <c r="B103" s="20"/>
      <c r="C103" s="21" t="s">
        <v>371</v>
      </c>
      <c r="D103" s="21"/>
      <c r="E103" s="21"/>
      <c r="F103" s="21"/>
      <c r="G103" s="21"/>
    </row>
    <row r="104" spans="1:7" ht="15" customHeight="1" x14ac:dyDescent="0.15"/>
    <row r="105" spans="1:7" ht="50.1" customHeight="1" x14ac:dyDescent="0.15">
      <c r="A105" s="15" t="s">
        <v>478</v>
      </c>
      <c r="B105" s="15"/>
      <c r="C105" s="15"/>
      <c r="D105" s="15"/>
      <c r="E105" s="15"/>
      <c r="F105" s="15"/>
      <c r="G105" s="15"/>
    </row>
    <row r="106" spans="1:7" ht="15" customHeight="1" x14ac:dyDescent="0.15"/>
    <row r="107" spans="1:7" ht="50.1" customHeight="1" x14ac:dyDescent="0.15">
      <c r="A107" s="6" t="s">
        <v>305</v>
      </c>
      <c r="B107" s="18" t="s">
        <v>33</v>
      </c>
      <c r="C107" s="18"/>
      <c r="D107" s="18"/>
      <c r="E107" s="6" t="s">
        <v>479</v>
      </c>
      <c r="F107" s="6" t="s">
        <v>480</v>
      </c>
      <c r="G107" s="6" t="s">
        <v>481</v>
      </c>
    </row>
    <row r="108" spans="1:7" ht="20.100000000000001" customHeight="1" x14ac:dyDescent="0.15">
      <c r="A108" s="6" t="s">
        <v>45</v>
      </c>
      <c r="B108" s="18" t="s">
        <v>45</v>
      </c>
      <c r="C108" s="18"/>
      <c r="D108" s="18"/>
      <c r="E108" s="6" t="s">
        <v>45</v>
      </c>
      <c r="F108" s="6" t="s">
        <v>45</v>
      </c>
      <c r="G108" s="6" t="s">
        <v>45</v>
      </c>
    </row>
    <row r="109" spans="1:7" ht="20.100000000000001" customHeight="1" x14ac:dyDescent="0.15"/>
    <row r="110" spans="1:7" ht="24.95" customHeight="1" x14ac:dyDescent="0.15">
      <c r="A110" s="20" t="s">
        <v>398</v>
      </c>
      <c r="B110" s="20"/>
      <c r="C110" s="21" t="s">
        <v>374</v>
      </c>
      <c r="D110" s="21"/>
      <c r="E110" s="21"/>
      <c r="F110" s="21"/>
      <c r="G110" s="21"/>
    </row>
    <row r="111" spans="1:7" ht="15" customHeight="1" x14ac:dyDescent="0.15"/>
    <row r="112" spans="1:7" ht="50.1" customHeight="1" x14ac:dyDescent="0.15">
      <c r="A112" s="15" t="s">
        <v>478</v>
      </c>
      <c r="B112" s="15"/>
      <c r="C112" s="15"/>
      <c r="D112" s="15"/>
      <c r="E112" s="15"/>
      <c r="F112" s="15"/>
      <c r="G112" s="15"/>
    </row>
    <row r="113" spans="1:7" ht="15" customHeight="1" x14ac:dyDescent="0.15"/>
    <row r="114" spans="1:7" ht="50.1" customHeight="1" x14ac:dyDescent="0.15">
      <c r="A114" s="6" t="s">
        <v>305</v>
      </c>
      <c r="B114" s="18" t="s">
        <v>33</v>
      </c>
      <c r="C114" s="18"/>
      <c r="D114" s="18"/>
      <c r="E114" s="6" t="s">
        <v>479</v>
      </c>
      <c r="F114" s="6" t="s">
        <v>480</v>
      </c>
      <c r="G114" s="6" t="s">
        <v>481</v>
      </c>
    </row>
    <row r="115" spans="1:7" ht="20.100000000000001" customHeight="1" x14ac:dyDescent="0.15">
      <c r="A115" s="6" t="s">
        <v>45</v>
      </c>
      <c r="B115" s="18" t="s">
        <v>45</v>
      </c>
      <c r="C115" s="18"/>
      <c r="D115" s="18"/>
      <c r="E115" s="6" t="s">
        <v>45</v>
      </c>
      <c r="F115" s="6" t="s">
        <v>45</v>
      </c>
      <c r="G115" s="6" t="s">
        <v>45</v>
      </c>
    </row>
  </sheetData>
  <sheetProtection password="FB12" sheet="1" objects="1" scenarios="1"/>
  <mergeCells count="82">
    <mergeCell ref="B114:D114"/>
    <mergeCell ref="B115:D115"/>
    <mergeCell ref="B107:D107"/>
    <mergeCell ref="B108:D108"/>
    <mergeCell ref="A110:B110"/>
    <mergeCell ref="C110:G110"/>
    <mergeCell ref="A112:G112"/>
    <mergeCell ref="B100:D100"/>
    <mergeCell ref="A101:F101"/>
    <mergeCell ref="A103:B103"/>
    <mergeCell ref="C103:G103"/>
    <mergeCell ref="A105:G105"/>
    <mergeCell ref="A94:G94"/>
    <mergeCell ref="B96:D96"/>
    <mergeCell ref="B97:D97"/>
    <mergeCell ref="B98:D98"/>
    <mergeCell ref="B99:D99"/>
    <mergeCell ref="A90:B90"/>
    <mergeCell ref="C90:G90"/>
    <mergeCell ref="A91:B91"/>
    <mergeCell ref="C91:G91"/>
    <mergeCell ref="A92:B92"/>
    <mergeCell ref="C92:G92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72:B72"/>
    <mergeCell ref="A74:B74"/>
    <mergeCell ref="C74:J74"/>
    <mergeCell ref="A75:J75"/>
    <mergeCell ref="A77:A79"/>
    <mergeCell ref="B77:B79"/>
    <mergeCell ref="C77:C79"/>
    <mergeCell ref="D77:G77"/>
    <mergeCell ref="H77:H79"/>
    <mergeCell ref="I77:I79"/>
    <mergeCell ref="J77:J79"/>
    <mergeCell ref="D78:D79"/>
    <mergeCell ref="E78:G78"/>
    <mergeCell ref="A64:B64"/>
    <mergeCell ref="C64:J64"/>
    <mergeCell ref="A65:J65"/>
    <mergeCell ref="A67:A69"/>
    <mergeCell ref="B67:B69"/>
    <mergeCell ref="C67:C69"/>
    <mergeCell ref="D67:G67"/>
    <mergeCell ref="H67:H69"/>
    <mergeCell ref="I67:I69"/>
    <mergeCell ref="J67:J69"/>
    <mergeCell ref="D68:D69"/>
    <mergeCell ref="E68:G68"/>
    <mergeCell ref="A60:B60"/>
    <mergeCell ref="A62:B62"/>
    <mergeCell ref="C62:J62"/>
    <mergeCell ref="A63:B63"/>
    <mergeCell ref="C63:J63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95"/>
  <sheetViews>
    <sheetView topLeftCell="A187"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0" t="s">
        <v>398</v>
      </c>
      <c r="B2" s="20"/>
      <c r="C2" s="21" t="s">
        <v>368</v>
      </c>
      <c r="D2" s="21"/>
      <c r="E2" s="21"/>
      <c r="F2" s="21"/>
      <c r="G2" s="21"/>
    </row>
    <row r="3" spans="1:7" ht="15" customHeight="1" x14ac:dyDescent="0.15"/>
    <row r="4" spans="1:7" ht="24.95" customHeight="1" x14ac:dyDescent="0.15">
      <c r="A4" s="15" t="s">
        <v>483</v>
      </c>
      <c r="B4" s="15"/>
      <c r="C4" s="15"/>
      <c r="D4" s="15"/>
      <c r="E4" s="15"/>
      <c r="F4" s="15"/>
      <c r="G4" s="15"/>
    </row>
    <row r="5" spans="1:7" ht="15" customHeight="1" x14ac:dyDescent="0.15"/>
    <row r="6" spans="1:7" ht="50.1" customHeight="1" x14ac:dyDescent="0.15">
      <c r="A6" s="6" t="s">
        <v>305</v>
      </c>
      <c r="B6" s="18" t="s">
        <v>484</v>
      </c>
      <c r="C6" s="18"/>
      <c r="D6" s="6" t="s">
        <v>485</v>
      </c>
      <c r="E6" s="6" t="s">
        <v>486</v>
      </c>
      <c r="F6" s="6" t="s">
        <v>487</v>
      </c>
      <c r="G6" s="6" t="s">
        <v>488</v>
      </c>
    </row>
    <row r="7" spans="1:7" ht="20.100000000000001" customHeight="1" x14ac:dyDescent="0.15">
      <c r="A7" s="6" t="s">
        <v>45</v>
      </c>
      <c r="B7" s="18" t="s">
        <v>45</v>
      </c>
      <c r="C7" s="18"/>
      <c r="D7" s="6" t="s">
        <v>45</v>
      </c>
      <c r="E7" s="6" t="s">
        <v>45</v>
      </c>
      <c r="F7" s="6" t="s">
        <v>45</v>
      </c>
      <c r="G7" s="6" t="s">
        <v>45</v>
      </c>
    </row>
    <row r="8" spans="1:7" ht="20.100000000000001" customHeight="1" x14ac:dyDescent="0.15"/>
    <row r="9" spans="1:7" ht="24.95" customHeight="1" x14ac:dyDescent="0.15">
      <c r="A9" s="20" t="s">
        <v>398</v>
      </c>
      <c r="B9" s="20"/>
      <c r="C9" s="21" t="s">
        <v>371</v>
      </c>
      <c r="D9" s="21"/>
      <c r="E9" s="21"/>
      <c r="F9" s="21"/>
      <c r="G9" s="21"/>
    </row>
    <row r="10" spans="1:7" ht="15" customHeight="1" x14ac:dyDescent="0.15"/>
    <row r="11" spans="1:7" ht="24.95" customHeight="1" x14ac:dyDescent="0.15">
      <c r="A11" s="15" t="s">
        <v>483</v>
      </c>
      <c r="B11" s="15"/>
      <c r="C11" s="15"/>
      <c r="D11" s="15"/>
      <c r="E11" s="15"/>
      <c r="F11" s="15"/>
      <c r="G11" s="15"/>
    </row>
    <row r="12" spans="1:7" ht="15" customHeight="1" x14ac:dyDescent="0.15"/>
    <row r="13" spans="1:7" ht="50.1" customHeight="1" x14ac:dyDescent="0.15">
      <c r="A13" s="6" t="s">
        <v>305</v>
      </c>
      <c r="B13" s="18" t="s">
        <v>484</v>
      </c>
      <c r="C13" s="18"/>
      <c r="D13" s="6" t="s">
        <v>485</v>
      </c>
      <c r="E13" s="6" t="s">
        <v>486</v>
      </c>
      <c r="F13" s="6" t="s">
        <v>487</v>
      </c>
      <c r="G13" s="6" t="s">
        <v>488</v>
      </c>
    </row>
    <row r="14" spans="1:7" ht="20.100000000000001" customHeight="1" x14ac:dyDescent="0.15">
      <c r="A14" s="6" t="s">
        <v>45</v>
      </c>
      <c r="B14" s="18" t="s">
        <v>45</v>
      </c>
      <c r="C14" s="18"/>
      <c r="D14" s="6" t="s">
        <v>45</v>
      </c>
      <c r="E14" s="6" t="s">
        <v>45</v>
      </c>
      <c r="F14" s="6" t="s">
        <v>45</v>
      </c>
      <c r="G14" s="6" t="s">
        <v>45</v>
      </c>
    </row>
    <row r="15" spans="1:7" ht="20.100000000000001" customHeight="1" x14ac:dyDescent="0.15"/>
    <row r="16" spans="1:7" ht="24.95" customHeight="1" x14ac:dyDescent="0.15">
      <c r="A16" s="20" t="s">
        <v>398</v>
      </c>
      <c r="B16" s="20"/>
      <c r="C16" s="21" t="s">
        <v>374</v>
      </c>
      <c r="D16" s="21"/>
      <c r="E16" s="21"/>
      <c r="F16" s="21"/>
      <c r="G16" s="21"/>
    </row>
    <row r="17" spans="1:7" ht="15" customHeight="1" x14ac:dyDescent="0.15"/>
    <row r="18" spans="1:7" ht="24.95" customHeight="1" x14ac:dyDescent="0.15">
      <c r="A18" s="15" t="s">
        <v>483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305</v>
      </c>
      <c r="B20" s="18" t="s">
        <v>484</v>
      </c>
      <c r="C20" s="18"/>
      <c r="D20" s="6" t="s">
        <v>485</v>
      </c>
      <c r="E20" s="6" t="s">
        <v>486</v>
      </c>
      <c r="F20" s="6" t="s">
        <v>487</v>
      </c>
      <c r="G20" s="6" t="s">
        <v>488</v>
      </c>
    </row>
    <row r="21" spans="1:7" ht="20.100000000000001" customHeight="1" x14ac:dyDescent="0.15">
      <c r="A21" s="6" t="s">
        <v>45</v>
      </c>
      <c r="B21" s="18" t="s">
        <v>45</v>
      </c>
      <c r="C21" s="18"/>
      <c r="D21" s="6" t="s">
        <v>45</v>
      </c>
      <c r="E21" s="6" t="s">
        <v>45</v>
      </c>
      <c r="F21" s="6" t="s">
        <v>45</v>
      </c>
      <c r="G21" s="6" t="s">
        <v>45</v>
      </c>
    </row>
    <row r="22" spans="1:7" ht="20.100000000000001" customHeight="1" x14ac:dyDescent="0.15"/>
    <row r="23" spans="1:7" ht="24.95" customHeight="1" x14ac:dyDescent="0.15">
      <c r="A23" s="20" t="s">
        <v>398</v>
      </c>
      <c r="B23" s="20"/>
      <c r="C23" s="21" t="s">
        <v>368</v>
      </c>
      <c r="D23" s="21"/>
      <c r="E23" s="21"/>
      <c r="F23" s="21"/>
      <c r="G23" s="21"/>
    </row>
    <row r="24" spans="1:7" ht="15" customHeight="1" x14ac:dyDescent="0.15"/>
    <row r="25" spans="1:7" ht="24.95" customHeight="1" x14ac:dyDescent="0.15">
      <c r="A25" s="15" t="s">
        <v>489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.1" customHeight="1" x14ac:dyDescent="0.15">
      <c r="A27" s="6" t="s">
        <v>305</v>
      </c>
      <c r="B27" s="18" t="s">
        <v>484</v>
      </c>
      <c r="C27" s="18"/>
      <c r="D27" s="6" t="s">
        <v>490</v>
      </c>
      <c r="E27" s="6" t="s">
        <v>491</v>
      </c>
      <c r="F27" s="6" t="s">
        <v>492</v>
      </c>
      <c r="G27" s="6" t="s">
        <v>488</v>
      </c>
    </row>
    <row r="28" spans="1:7" ht="20.100000000000001" customHeight="1" x14ac:dyDescent="0.15">
      <c r="A28" s="6" t="s">
        <v>45</v>
      </c>
      <c r="B28" s="18" t="s">
        <v>45</v>
      </c>
      <c r="C28" s="18"/>
      <c r="D28" s="6" t="s">
        <v>45</v>
      </c>
      <c r="E28" s="6" t="s">
        <v>45</v>
      </c>
      <c r="F28" s="6" t="s">
        <v>45</v>
      </c>
      <c r="G28" s="6" t="s">
        <v>45</v>
      </c>
    </row>
    <row r="29" spans="1:7" ht="20.100000000000001" customHeight="1" x14ac:dyDescent="0.15"/>
    <row r="30" spans="1:7" ht="24.95" customHeight="1" x14ac:dyDescent="0.15">
      <c r="A30" s="20" t="s">
        <v>398</v>
      </c>
      <c r="B30" s="20"/>
      <c r="C30" s="21" t="s">
        <v>371</v>
      </c>
      <c r="D30" s="21"/>
      <c r="E30" s="21"/>
      <c r="F30" s="21"/>
      <c r="G30" s="21"/>
    </row>
    <row r="31" spans="1:7" ht="15" customHeight="1" x14ac:dyDescent="0.15"/>
    <row r="32" spans="1:7" ht="24.95" customHeight="1" x14ac:dyDescent="0.15">
      <c r="A32" s="15" t="s">
        <v>489</v>
      </c>
      <c r="B32" s="15"/>
      <c r="C32" s="15"/>
      <c r="D32" s="15"/>
      <c r="E32" s="15"/>
      <c r="F32" s="15"/>
      <c r="G32" s="15"/>
    </row>
    <row r="33" spans="1:7" ht="15" customHeight="1" x14ac:dyDescent="0.15"/>
    <row r="34" spans="1:7" ht="50.1" customHeight="1" x14ac:dyDescent="0.15">
      <c r="A34" s="6" t="s">
        <v>305</v>
      </c>
      <c r="B34" s="18" t="s">
        <v>484</v>
      </c>
      <c r="C34" s="18"/>
      <c r="D34" s="6" t="s">
        <v>490</v>
      </c>
      <c r="E34" s="6" t="s">
        <v>491</v>
      </c>
      <c r="F34" s="6" t="s">
        <v>492</v>
      </c>
      <c r="G34" s="6" t="s">
        <v>488</v>
      </c>
    </row>
    <row r="35" spans="1:7" ht="20.100000000000001" customHeight="1" x14ac:dyDescent="0.15">
      <c r="A35" s="6" t="s">
        <v>45</v>
      </c>
      <c r="B35" s="18" t="s">
        <v>45</v>
      </c>
      <c r="C35" s="18"/>
      <c r="D35" s="6" t="s">
        <v>45</v>
      </c>
      <c r="E35" s="6" t="s">
        <v>45</v>
      </c>
      <c r="F35" s="6" t="s">
        <v>45</v>
      </c>
      <c r="G35" s="6" t="s">
        <v>45</v>
      </c>
    </row>
    <row r="36" spans="1:7" ht="20.100000000000001" customHeight="1" x14ac:dyDescent="0.15"/>
    <row r="37" spans="1:7" ht="24.95" customHeight="1" x14ac:dyDescent="0.15">
      <c r="A37" s="20" t="s">
        <v>398</v>
      </c>
      <c r="B37" s="20"/>
      <c r="C37" s="21" t="s">
        <v>374</v>
      </c>
      <c r="D37" s="21"/>
      <c r="E37" s="21"/>
      <c r="F37" s="21"/>
      <c r="G37" s="21"/>
    </row>
    <row r="38" spans="1:7" ht="15" customHeight="1" x14ac:dyDescent="0.15"/>
    <row r="39" spans="1:7" ht="24.95" customHeight="1" x14ac:dyDescent="0.15">
      <c r="A39" s="15" t="s">
        <v>489</v>
      </c>
      <c r="B39" s="15"/>
      <c r="C39" s="15"/>
      <c r="D39" s="15"/>
      <c r="E39" s="15"/>
      <c r="F39" s="15"/>
      <c r="G39" s="15"/>
    </row>
    <row r="40" spans="1:7" ht="15" customHeight="1" x14ac:dyDescent="0.15"/>
    <row r="41" spans="1:7" ht="50.1" customHeight="1" x14ac:dyDescent="0.15">
      <c r="A41" s="6" t="s">
        <v>305</v>
      </c>
      <c r="B41" s="18" t="s">
        <v>484</v>
      </c>
      <c r="C41" s="18"/>
      <c r="D41" s="6" t="s">
        <v>490</v>
      </c>
      <c r="E41" s="6" t="s">
        <v>491</v>
      </c>
      <c r="F41" s="6" t="s">
        <v>492</v>
      </c>
      <c r="G41" s="6" t="s">
        <v>488</v>
      </c>
    </row>
    <row r="42" spans="1:7" ht="20.100000000000001" customHeight="1" x14ac:dyDescent="0.15">
      <c r="A42" s="6" t="s">
        <v>45</v>
      </c>
      <c r="B42" s="18" t="s">
        <v>45</v>
      </c>
      <c r="C42" s="18"/>
      <c r="D42" s="6" t="s">
        <v>45</v>
      </c>
      <c r="E42" s="6" t="s">
        <v>45</v>
      </c>
      <c r="F42" s="6" t="s">
        <v>45</v>
      </c>
      <c r="G42" s="6" t="s">
        <v>45</v>
      </c>
    </row>
    <row r="43" spans="1:7" ht="24.95" customHeight="1" x14ac:dyDescent="0.15"/>
    <row r="44" spans="1:7" ht="20.100000000000001" customHeight="1" x14ac:dyDescent="0.15">
      <c r="A44" s="20" t="s">
        <v>395</v>
      </c>
      <c r="B44" s="20"/>
      <c r="C44" s="21" t="s">
        <v>178</v>
      </c>
      <c r="D44" s="21"/>
      <c r="E44" s="21"/>
      <c r="F44" s="21"/>
      <c r="G44" s="21"/>
    </row>
    <row r="45" spans="1:7" ht="20.100000000000001" customHeight="1" x14ac:dyDescent="0.15">
      <c r="A45" s="20" t="s">
        <v>396</v>
      </c>
      <c r="B45" s="20"/>
      <c r="C45" s="21" t="s">
        <v>477</v>
      </c>
      <c r="D45" s="21"/>
      <c r="E45" s="21"/>
      <c r="F45" s="21"/>
      <c r="G45" s="21"/>
    </row>
    <row r="46" spans="1:7" ht="24.95" customHeight="1" x14ac:dyDescent="0.15">
      <c r="A46" s="20" t="s">
        <v>398</v>
      </c>
      <c r="B46" s="20"/>
      <c r="C46" s="21" t="s">
        <v>368</v>
      </c>
      <c r="D46" s="21"/>
      <c r="E46" s="21"/>
      <c r="F46" s="21"/>
      <c r="G46" s="21"/>
    </row>
    <row r="47" spans="1:7" ht="15" customHeight="1" x14ac:dyDescent="0.15"/>
    <row r="48" spans="1:7" ht="50.1" customHeight="1" x14ac:dyDescent="0.15">
      <c r="A48" s="15" t="s">
        <v>493</v>
      </c>
      <c r="B48" s="15"/>
      <c r="C48" s="15"/>
      <c r="D48" s="15"/>
      <c r="E48" s="15"/>
      <c r="F48" s="15"/>
      <c r="G48" s="15"/>
    </row>
    <row r="49" spans="1:7" ht="15" customHeight="1" x14ac:dyDescent="0.15"/>
    <row r="50" spans="1:7" ht="50.1" customHeight="1" x14ac:dyDescent="0.15">
      <c r="A50" s="6" t="s">
        <v>305</v>
      </c>
      <c r="B50" s="18" t="s">
        <v>494</v>
      </c>
      <c r="C50" s="18"/>
      <c r="D50" s="18"/>
      <c r="E50" s="18"/>
      <c r="F50" s="6" t="s">
        <v>495</v>
      </c>
      <c r="G50" s="6" t="s">
        <v>496</v>
      </c>
    </row>
    <row r="51" spans="1:7" ht="15" customHeight="1" x14ac:dyDescent="0.15">
      <c r="A51" s="6">
        <v>1</v>
      </c>
      <c r="B51" s="18">
        <v>2</v>
      </c>
      <c r="C51" s="18"/>
      <c r="D51" s="18"/>
      <c r="E51" s="18"/>
      <c r="F51" s="6">
        <v>3</v>
      </c>
      <c r="G51" s="6">
        <v>4</v>
      </c>
    </row>
    <row r="52" spans="1:7" ht="20.100000000000001" customHeight="1" x14ac:dyDescent="0.15">
      <c r="A52" s="6" t="s">
        <v>310</v>
      </c>
      <c r="B52" s="23" t="s">
        <v>497</v>
      </c>
      <c r="C52" s="23"/>
      <c r="D52" s="23"/>
      <c r="E52" s="23"/>
      <c r="F52" s="9">
        <v>376449.48</v>
      </c>
      <c r="G52" s="9">
        <v>376449.48</v>
      </c>
    </row>
    <row r="53" spans="1:7" ht="20.100000000000001" customHeight="1" x14ac:dyDescent="0.15">
      <c r="A53" s="6" t="s">
        <v>48</v>
      </c>
      <c r="B53" s="23" t="s">
        <v>498</v>
      </c>
      <c r="C53" s="23"/>
      <c r="D53" s="23"/>
      <c r="E53" s="23"/>
      <c r="F53" s="9">
        <v>49619.02</v>
      </c>
      <c r="G53" s="9">
        <v>49619.02</v>
      </c>
    </row>
    <row r="54" spans="1:7" ht="20.100000000000001" customHeight="1" x14ac:dyDescent="0.15">
      <c r="A54" s="6" t="s">
        <v>411</v>
      </c>
      <c r="B54" s="23" t="s">
        <v>499</v>
      </c>
      <c r="C54" s="23"/>
      <c r="D54" s="23"/>
      <c r="E54" s="23"/>
      <c r="F54" s="9">
        <v>87267.04</v>
      </c>
      <c r="G54" s="9">
        <v>87267.04</v>
      </c>
    </row>
    <row r="55" spans="1:7" ht="24.95" customHeight="1" x14ac:dyDescent="0.15">
      <c r="A55" s="22" t="s">
        <v>476</v>
      </c>
      <c r="B55" s="22"/>
      <c r="C55" s="22"/>
      <c r="D55" s="22"/>
      <c r="E55" s="22"/>
      <c r="F55" s="22"/>
      <c r="G55" s="11">
        <f>SUBTOTAL(9,G52:G54)</f>
        <v>513335.54</v>
      </c>
    </row>
    <row r="56" spans="1:7" ht="24.95" customHeight="1" x14ac:dyDescent="0.15"/>
    <row r="57" spans="1:7" ht="20.100000000000001" customHeight="1" x14ac:dyDescent="0.15">
      <c r="A57" s="20" t="s">
        <v>395</v>
      </c>
      <c r="B57" s="20"/>
      <c r="C57" s="21" t="s">
        <v>178</v>
      </c>
      <c r="D57" s="21"/>
      <c r="E57" s="21"/>
      <c r="F57" s="21"/>
      <c r="G57" s="21"/>
    </row>
    <row r="58" spans="1:7" ht="20.100000000000001" customHeight="1" x14ac:dyDescent="0.15">
      <c r="A58" s="20" t="s">
        <v>396</v>
      </c>
      <c r="B58" s="20"/>
      <c r="C58" s="21" t="s">
        <v>397</v>
      </c>
      <c r="D58" s="21"/>
      <c r="E58" s="21"/>
      <c r="F58" s="21"/>
      <c r="G58" s="21"/>
    </row>
    <row r="59" spans="1:7" ht="24.95" customHeight="1" x14ac:dyDescent="0.15">
      <c r="A59" s="20" t="s">
        <v>398</v>
      </c>
      <c r="B59" s="20"/>
      <c r="C59" s="21" t="s">
        <v>368</v>
      </c>
      <c r="D59" s="21"/>
      <c r="E59" s="21"/>
      <c r="F59" s="21"/>
      <c r="G59" s="21"/>
    </row>
    <row r="60" spans="1:7" ht="15" customHeight="1" x14ac:dyDescent="0.15"/>
    <row r="61" spans="1:7" ht="50.1" customHeight="1" x14ac:dyDescent="0.15">
      <c r="A61" s="15" t="s">
        <v>493</v>
      </c>
      <c r="B61" s="15"/>
      <c r="C61" s="15"/>
      <c r="D61" s="15"/>
      <c r="E61" s="15"/>
      <c r="F61" s="15"/>
      <c r="G61" s="15"/>
    </row>
    <row r="62" spans="1:7" ht="15" customHeight="1" x14ac:dyDescent="0.15"/>
    <row r="63" spans="1:7" ht="50.1" customHeight="1" x14ac:dyDescent="0.15">
      <c r="A63" s="6" t="s">
        <v>305</v>
      </c>
      <c r="B63" s="18" t="s">
        <v>494</v>
      </c>
      <c r="C63" s="18"/>
      <c r="D63" s="18"/>
      <c r="E63" s="18"/>
      <c r="F63" s="6" t="s">
        <v>495</v>
      </c>
      <c r="G63" s="6" t="s">
        <v>496</v>
      </c>
    </row>
    <row r="64" spans="1:7" ht="15" customHeight="1" x14ac:dyDescent="0.15">
      <c r="A64" s="6">
        <v>1</v>
      </c>
      <c r="B64" s="18">
        <v>2</v>
      </c>
      <c r="C64" s="18"/>
      <c r="D64" s="18"/>
      <c r="E64" s="18"/>
      <c r="F64" s="6">
        <v>3</v>
      </c>
      <c r="G64" s="6">
        <v>4</v>
      </c>
    </row>
    <row r="65" spans="1:7" ht="20.100000000000001" customHeight="1" x14ac:dyDescent="0.15">
      <c r="A65" s="6" t="s">
        <v>310</v>
      </c>
      <c r="B65" s="23" t="s">
        <v>497</v>
      </c>
      <c r="C65" s="23"/>
      <c r="D65" s="23"/>
      <c r="E65" s="23"/>
      <c r="F65" s="9">
        <v>2477272.3199999998</v>
      </c>
      <c r="G65" s="9">
        <v>2477272.3199999998</v>
      </c>
    </row>
    <row r="66" spans="1:7" ht="20.100000000000001" customHeight="1" x14ac:dyDescent="0.15">
      <c r="A66" s="6" t="s">
        <v>310</v>
      </c>
      <c r="B66" s="23" t="s">
        <v>497</v>
      </c>
      <c r="C66" s="23"/>
      <c r="D66" s="23"/>
      <c r="E66" s="23"/>
      <c r="F66" s="9">
        <v>7889110.4299999997</v>
      </c>
      <c r="G66" s="9">
        <v>7889110.4299999997</v>
      </c>
    </row>
    <row r="67" spans="1:7" ht="20.100000000000001" customHeight="1" x14ac:dyDescent="0.15">
      <c r="A67" s="6" t="s">
        <v>310</v>
      </c>
      <c r="B67" s="23" t="s">
        <v>497</v>
      </c>
      <c r="C67" s="23"/>
      <c r="D67" s="23"/>
      <c r="E67" s="23"/>
      <c r="F67" s="9">
        <v>1919810.24</v>
      </c>
      <c r="G67" s="9">
        <v>1919810.24</v>
      </c>
    </row>
    <row r="68" spans="1:7" ht="20.100000000000001" customHeight="1" x14ac:dyDescent="0.15">
      <c r="A68" s="6" t="s">
        <v>48</v>
      </c>
      <c r="B68" s="23" t="s">
        <v>498</v>
      </c>
      <c r="C68" s="23"/>
      <c r="D68" s="23"/>
      <c r="E68" s="23"/>
      <c r="F68" s="9">
        <v>445006.46</v>
      </c>
      <c r="G68" s="9">
        <v>445006.46</v>
      </c>
    </row>
    <row r="69" spans="1:7" ht="20.100000000000001" customHeight="1" x14ac:dyDescent="0.15">
      <c r="A69" s="6" t="s">
        <v>48</v>
      </c>
      <c r="B69" s="23" t="s">
        <v>498</v>
      </c>
      <c r="C69" s="23"/>
      <c r="D69" s="23"/>
      <c r="E69" s="23"/>
      <c r="F69" s="9">
        <v>1039847.02</v>
      </c>
      <c r="G69" s="9">
        <v>1039847.02</v>
      </c>
    </row>
    <row r="70" spans="1:7" ht="20.100000000000001" customHeight="1" x14ac:dyDescent="0.15">
      <c r="A70" s="6" t="s">
        <v>48</v>
      </c>
      <c r="B70" s="23" t="s">
        <v>498</v>
      </c>
      <c r="C70" s="23"/>
      <c r="D70" s="23"/>
      <c r="E70" s="23"/>
      <c r="F70" s="9">
        <v>326294.65999999997</v>
      </c>
      <c r="G70" s="9">
        <v>326294.65999999997</v>
      </c>
    </row>
    <row r="71" spans="1:7" ht="20.100000000000001" customHeight="1" x14ac:dyDescent="0.15">
      <c r="A71" s="6" t="s">
        <v>411</v>
      </c>
      <c r="B71" s="23" t="s">
        <v>499</v>
      </c>
      <c r="C71" s="23"/>
      <c r="D71" s="23"/>
      <c r="E71" s="23"/>
      <c r="F71" s="9">
        <v>252868.38</v>
      </c>
      <c r="G71" s="9">
        <v>252868.38</v>
      </c>
    </row>
    <row r="72" spans="1:7" ht="20.100000000000001" customHeight="1" x14ac:dyDescent="0.15">
      <c r="A72" s="6" t="s">
        <v>411</v>
      </c>
      <c r="B72" s="23" t="s">
        <v>499</v>
      </c>
      <c r="C72" s="23"/>
      <c r="D72" s="23"/>
      <c r="E72" s="23"/>
      <c r="F72" s="9">
        <v>1828822.61</v>
      </c>
      <c r="G72" s="9">
        <v>1828822.61</v>
      </c>
    </row>
    <row r="73" spans="1:7" ht="20.100000000000001" customHeight="1" x14ac:dyDescent="0.15">
      <c r="A73" s="6" t="s">
        <v>411</v>
      </c>
      <c r="B73" s="23" t="s">
        <v>499</v>
      </c>
      <c r="C73" s="23"/>
      <c r="D73" s="23"/>
      <c r="E73" s="23"/>
      <c r="F73" s="9">
        <v>574224.56000000006</v>
      </c>
      <c r="G73" s="9">
        <v>574224.56000000006</v>
      </c>
    </row>
    <row r="74" spans="1:7" ht="24.95" customHeight="1" x14ac:dyDescent="0.15">
      <c r="A74" s="22" t="s">
        <v>476</v>
      </c>
      <c r="B74" s="22"/>
      <c r="C74" s="22"/>
      <c r="D74" s="22"/>
      <c r="E74" s="22"/>
      <c r="F74" s="22"/>
      <c r="G74" s="11">
        <f>SUBTOTAL(9,G65:G73)</f>
        <v>16753256.680000002</v>
      </c>
    </row>
    <row r="75" spans="1:7" ht="20.100000000000001" customHeight="1" x14ac:dyDescent="0.15"/>
    <row r="76" spans="1:7" ht="24.95" customHeight="1" x14ac:dyDescent="0.15">
      <c r="A76" s="20" t="s">
        <v>398</v>
      </c>
      <c r="B76" s="20"/>
      <c r="C76" s="21" t="s">
        <v>371</v>
      </c>
      <c r="D76" s="21"/>
      <c r="E76" s="21"/>
      <c r="F76" s="21"/>
      <c r="G76" s="21"/>
    </row>
    <row r="77" spans="1:7" ht="15" customHeight="1" x14ac:dyDescent="0.15"/>
    <row r="78" spans="1:7" ht="50.1" customHeight="1" x14ac:dyDescent="0.15">
      <c r="A78" s="15" t="s">
        <v>493</v>
      </c>
      <c r="B78" s="15"/>
      <c r="C78" s="15"/>
      <c r="D78" s="15"/>
      <c r="E78" s="15"/>
      <c r="F78" s="15"/>
      <c r="G78" s="15"/>
    </row>
    <row r="79" spans="1:7" ht="15" customHeight="1" x14ac:dyDescent="0.15"/>
    <row r="80" spans="1:7" ht="50.1" customHeight="1" x14ac:dyDescent="0.15">
      <c r="A80" s="6" t="s">
        <v>305</v>
      </c>
      <c r="B80" s="18" t="s">
        <v>494</v>
      </c>
      <c r="C80" s="18"/>
      <c r="D80" s="18"/>
      <c r="E80" s="18"/>
      <c r="F80" s="6" t="s">
        <v>495</v>
      </c>
      <c r="G80" s="6" t="s">
        <v>496</v>
      </c>
    </row>
    <row r="81" spans="1:7" ht="20.100000000000001" customHeight="1" x14ac:dyDescent="0.15">
      <c r="A81" s="6" t="s">
        <v>45</v>
      </c>
      <c r="B81" s="18" t="s">
        <v>45</v>
      </c>
      <c r="C81" s="18"/>
      <c r="D81" s="18"/>
      <c r="E81" s="18"/>
      <c r="F81" s="6" t="s">
        <v>45</v>
      </c>
      <c r="G81" s="6" t="s">
        <v>45</v>
      </c>
    </row>
    <row r="82" spans="1:7" ht="20.100000000000001" customHeight="1" x14ac:dyDescent="0.15"/>
    <row r="83" spans="1:7" ht="24.95" customHeight="1" x14ac:dyDescent="0.15">
      <c r="A83" s="20" t="s">
        <v>398</v>
      </c>
      <c r="B83" s="20"/>
      <c r="C83" s="21" t="s">
        <v>374</v>
      </c>
      <c r="D83" s="21"/>
      <c r="E83" s="21"/>
      <c r="F83" s="21"/>
      <c r="G83" s="21"/>
    </row>
    <row r="84" spans="1:7" ht="15" customHeight="1" x14ac:dyDescent="0.15"/>
    <row r="85" spans="1:7" ht="50.1" customHeight="1" x14ac:dyDescent="0.15">
      <c r="A85" s="15" t="s">
        <v>493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.1" customHeight="1" x14ac:dyDescent="0.15">
      <c r="A87" s="6" t="s">
        <v>305</v>
      </c>
      <c r="B87" s="18" t="s">
        <v>494</v>
      </c>
      <c r="C87" s="18"/>
      <c r="D87" s="18"/>
      <c r="E87" s="18"/>
      <c r="F87" s="6" t="s">
        <v>495</v>
      </c>
      <c r="G87" s="6" t="s">
        <v>496</v>
      </c>
    </row>
    <row r="88" spans="1:7" ht="20.100000000000001" customHeight="1" x14ac:dyDescent="0.15">
      <c r="A88" s="6" t="s">
        <v>45</v>
      </c>
      <c r="B88" s="18" t="s">
        <v>45</v>
      </c>
      <c r="C88" s="18"/>
      <c r="D88" s="18"/>
      <c r="E88" s="18"/>
      <c r="F88" s="6" t="s">
        <v>45</v>
      </c>
      <c r="G88" s="6" t="s">
        <v>45</v>
      </c>
    </row>
    <row r="89" spans="1:7" ht="24.95" customHeight="1" x14ac:dyDescent="0.15"/>
    <row r="90" spans="1:7" ht="20.100000000000001" customHeight="1" x14ac:dyDescent="0.15">
      <c r="A90" s="20" t="s">
        <v>395</v>
      </c>
      <c r="B90" s="20"/>
      <c r="C90" s="21" t="s">
        <v>169</v>
      </c>
      <c r="D90" s="21"/>
      <c r="E90" s="21"/>
      <c r="F90" s="21"/>
      <c r="G90" s="21"/>
    </row>
    <row r="91" spans="1:7" ht="20.100000000000001" customHeight="1" x14ac:dyDescent="0.15">
      <c r="A91" s="20" t="s">
        <v>396</v>
      </c>
      <c r="B91" s="20"/>
      <c r="C91" s="21" t="s">
        <v>397</v>
      </c>
      <c r="D91" s="21"/>
      <c r="E91" s="21"/>
      <c r="F91" s="21"/>
      <c r="G91" s="21"/>
    </row>
    <row r="92" spans="1:7" ht="24.95" customHeight="1" x14ac:dyDescent="0.15">
      <c r="A92" s="20" t="s">
        <v>398</v>
      </c>
      <c r="B92" s="20"/>
      <c r="C92" s="21" t="s">
        <v>368</v>
      </c>
      <c r="D92" s="21"/>
      <c r="E92" s="21"/>
      <c r="F92" s="21"/>
      <c r="G92" s="21"/>
    </row>
    <row r="93" spans="1:7" ht="15" customHeight="1" x14ac:dyDescent="0.15"/>
    <row r="94" spans="1:7" ht="50.1" customHeight="1" x14ac:dyDescent="0.15">
      <c r="A94" s="15" t="s">
        <v>478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305</v>
      </c>
      <c r="B96" s="18" t="s">
        <v>33</v>
      </c>
      <c r="C96" s="18"/>
      <c r="D96" s="18"/>
      <c r="E96" s="6" t="s">
        <v>479</v>
      </c>
      <c r="F96" s="6" t="s">
        <v>480</v>
      </c>
      <c r="G96" s="6" t="s">
        <v>481</v>
      </c>
    </row>
    <row r="97" spans="1:7" ht="15" customHeight="1" x14ac:dyDescent="0.15">
      <c r="A97" s="6">
        <v>1</v>
      </c>
      <c r="B97" s="18">
        <v>2</v>
      </c>
      <c r="C97" s="18"/>
      <c r="D97" s="18"/>
      <c r="E97" s="6">
        <v>3</v>
      </c>
      <c r="F97" s="6">
        <v>4</v>
      </c>
      <c r="G97" s="6">
        <v>5</v>
      </c>
    </row>
    <row r="98" spans="1:7" ht="20.100000000000001" customHeight="1" x14ac:dyDescent="0.15">
      <c r="A98" s="6" t="s">
        <v>48</v>
      </c>
      <c r="B98" s="23" t="s">
        <v>500</v>
      </c>
      <c r="C98" s="23"/>
      <c r="D98" s="23"/>
      <c r="E98" s="9">
        <v>50</v>
      </c>
      <c r="F98" s="9">
        <v>24</v>
      </c>
      <c r="G98" s="9">
        <v>1200</v>
      </c>
    </row>
    <row r="99" spans="1:7" ht="24.95" customHeight="1" x14ac:dyDescent="0.15">
      <c r="A99" s="22" t="s">
        <v>476</v>
      </c>
      <c r="B99" s="22"/>
      <c r="C99" s="22"/>
      <c r="D99" s="22"/>
      <c r="E99" s="22"/>
      <c r="F99" s="22"/>
      <c r="G99" s="11">
        <f>SUBTOTAL(9,G98:G98)</f>
        <v>1200</v>
      </c>
    </row>
    <row r="100" spans="1:7" ht="24.95" customHeight="1" x14ac:dyDescent="0.15"/>
    <row r="101" spans="1:7" ht="20.100000000000001" customHeight="1" x14ac:dyDescent="0.15">
      <c r="A101" s="20" t="s">
        <v>395</v>
      </c>
      <c r="B101" s="20"/>
      <c r="C101" s="21" t="s">
        <v>169</v>
      </c>
      <c r="D101" s="21"/>
      <c r="E101" s="21"/>
      <c r="F101" s="21"/>
      <c r="G101" s="21"/>
    </row>
    <row r="102" spans="1:7" ht="20.100000000000001" customHeight="1" x14ac:dyDescent="0.15">
      <c r="A102" s="20" t="s">
        <v>396</v>
      </c>
      <c r="B102" s="20"/>
      <c r="C102" s="21" t="s">
        <v>501</v>
      </c>
      <c r="D102" s="21"/>
      <c r="E102" s="21"/>
      <c r="F102" s="21"/>
      <c r="G102" s="21"/>
    </row>
    <row r="103" spans="1:7" ht="24.95" customHeight="1" x14ac:dyDescent="0.15">
      <c r="A103" s="20" t="s">
        <v>398</v>
      </c>
      <c r="B103" s="20"/>
      <c r="C103" s="21" t="s">
        <v>368</v>
      </c>
      <c r="D103" s="21"/>
      <c r="E103" s="21"/>
      <c r="F103" s="21"/>
      <c r="G103" s="21"/>
    </row>
    <row r="104" spans="1:7" ht="15" customHeight="1" x14ac:dyDescent="0.15"/>
    <row r="105" spans="1:7" ht="50.1" customHeight="1" x14ac:dyDescent="0.15">
      <c r="A105" s="15" t="s">
        <v>478</v>
      </c>
      <c r="B105" s="15"/>
      <c r="C105" s="15"/>
      <c r="D105" s="15"/>
      <c r="E105" s="15"/>
      <c r="F105" s="15"/>
      <c r="G105" s="15"/>
    </row>
    <row r="106" spans="1:7" ht="15" customHeight="1" x14ac:dyDescent="0.15"/>
    <row r="107" spans="1:7" ht="50.1" customHeight="1" x14ac:dyDescent="0.15">
      <c r="A107" s="6" t="s">
        <v>305</v>
      </c>
      <c r="B107" s="18" t="s">
        <v>33</v>
      </c>
      <c r="C107" s="18"/>
      <c r="D107" s="18"/>
      <c r="E107" s="6" t="s">
        <v>479</v>
      </c>
      <c r="F107" s="6" t="s">
        <v>480</v>
      </c>
      <c r="G107" s="6" t="s">
        <v>481</v>
      </c>
    </row>
    <row r="108" spans="1:7" ht="15" customHeight="1" x14ac:dyDescent="0.15">
      <c r="A108" s="6">
        <v>1</v>
      </c>
      <c r="B108" s="18">
        <v>2</v>
      </c>
      <c r="C108" s="18"/>
      <c r="D108" s="18"/>
      <c r="E108" s="6">
        <v>3</v>
      </c>
      <c r="F108" s="6">
        <v>4</v>
      </c>
      <c r="G108" s="6">
        <v>5</v>
      </c>
    </row>
    <row r="109" spans="1:7" ht="20.100000000000001" customHeight="1" x14ac:dyDescent="0.15">
      <c r="A109" s="6" t="s">
        <v>411</v>
      </c>
      <c r="B109" s="23" t="s">
        <v>500</v>
      </c>
      <c r="C109" s="23"/>
      <c r="D109" s="23"/>
      <c r="E109" s="9">
        <v>100000</v>
      </c>
      <c r="F109" s="9">
        <v>1</v>
      </c>
      <c r="G109" s="9">
        <v>100000</v>
      </c>
    </row>
    <row r="110" spans="1:7" ht="24.95" customHeight="1" x14ac:dyDescent="0.15">
      <c r="A110" s="22" t="s">
        <v>476</v>
      </c>
      <c r="B110" s="22"/>
      <c r="C110" s="22"/>
      <c r="D110" s="22"/>
      <c r="E110" s="22"/>
      <c r="F110" s="22"/>
      <c r="G110" s="11">
        <f>SUBTOTAL(9,G109:G109)</f>
        <v>100000</v>
      </c>
    </row>
    <row r="111" spans="1:7" ht="20.100000000000001" customHeight="1" x14ac:dyDescent="0.15"/>
    <row r="112" spans="1:7" ht="24.95" customHeight="1" x14ac:dyDescent="0.15">
      <c r="A112" s="20" t="s">
        <v>398</v>
      </c>
      <c r="B112" s="20"/>
      <c r="C112" s="21" t="s">
        <v>371</v>
      </c>
      <c r="D112" s="21"/>
      <c r="E112" s="21"/>
      <c r="F112" s="21"/>
      <c r="G112" s="21"/>
    </row>
    <row r="113" spans="1:7" ht="15" customHeight="1" x14ac:dyDescent="0.15"/>
    <row r="114" spans="1:7" ht="50.1" customHeight="1" x14ac:dyDescent="0.15">
      <c r="A114" s="15" t="s">
        <v>478</v>
      </c>
      <c r="B114" s="15"/>
      <c r="C114" s="15"/>
      <c r="D114" s="15"/>
      <c r="E114" s="15"/>
      <c r="F114" s="15"/>
      <c r="G114" s="15"/>
    </row>
    <row r="115" spans="1:7" ht="15" customHeight="1" x14ac:dyDescent="0.15"/>
    <row r="116" spans="1:7" ht="50.1" customHeight="1" x14ac:dyDescent="0.15">
      <c r="A116" s="6" t="s">
        <v>305</v>
      </c>
      <c r="B116" s="18" t="s">
        <v>33</v>
      </c>
      <c r="C116" s="18"/>
      <c r="D116" s="18"/>
      <c r="E116" s="6" t="s">
        <v>479</v>
      </c>
      <c r="F116" s="6" t="s">
        <v>480</v>
      </c>
      <c r="G116" s="6" t="s">
        <v>481</v>
      </c>
    </row>
    <row r="117" spans="1:7" ht="20.100000000000001" customHeight="1" x14ac:dyDescent="0.15">
      <c r="A117" s="6" t="s">
        <v>45</v>
      </c>
      <c r="B117" s="18" t="s">
        <v>45</v>
      </c>
      <c r="C117" s="18"/>
      <c r="D117" s="18"/>
      <c r="E117" s="6" t="s">
        <v>45</v>
      </c>
      <c r="F117" s="6" t="s">
        <v>45</v>
      </c>
      <c r="G117" s="6" t="s">
        <v>45</v>
      </c>
    </row>
    <row r="118" spans="1:7" ht="20.100000000000001" customHeight="1" x14ac:dyDescent="0.15"/>
    <row r="119" spans="1:7" ht="24.95" customHeight="1" x14ac:dyDescent="0.15">
      <c r="A119" s="20" t="s">
        <v>398</v>
      </c>
      <c r="B119" s="20"/>
      <c r="C119" s="21" t="s">
        <v>374</v>
      </c>
      <c r="D119" s="21"/>
      <c r="E119" s="21"/>
      <c r="F119" s="21"/>
      <c r="G119" s="21"/>
    </row>
    <row r="120" spans="1:7" ht="15" customHeight="1" x14ac:dyDescent="0.15"/>
    <row r="121" spans="1:7" ht="50.1" customHeight="1" x14ac:dyDescent="0.15">
      <c r="A121" s="15" t="s">
        <v>478</v>
      </c>
      <c r="B121" s="15"/>
      <c r="C121" s="15"/>
      <c r="D121" s="15"/>
      <c r="E121" s="15"/>
      <c r="F121" s="15"/>
      <c r="G121" s="15"/>
    </row>
    <row r="122" spans="1:7" ht="15" customHeight="1" x14ac:dyDescent="0.15"/>
    <row r="123" spans="1:7" ht="50.1" customHeight="1" x14ac:dyDescent="0.15">
      <c r="A123" s="6" t="s">
        <v>305</v>
      </c>
      <c r="B123" s="18" t="s">
        <v>33</v>
      </c>
      <c r="C123" s="18"/>
      <c r="D123" s="18"/>
      <c r="E123" s="6" t="s">
        <v>479</v>
      </c>
      <c r="F123" s="6" t="s">
        <v>480</v>
      </c>
      <c r="G123" s="6" t="s">
        <v>481</v>
      </c>
    </row>
    <row r="124" spans="1:7" ht="20.100000000000001" customHeight="1" x14ac:dyDescent="0.15">
      <c r="A124" s="6" t="s">
        <v>45</v>
      </c>
      <c r="B124" s="18" t="s">
        <v>45</v>
      </c>
      <c r="C124" s="18"/>
      <c r="D124" s="18"/>
      <c r="E124" s="6" t="s">
        <v>45</v>
      </c>
      <c r="F124" s="6" t="s">
        <v>45</v>
      </c>
      <c r="G124" s="6" t="s">
        <v>45</v>
      </c>
    </row>
    <row r="125" spans="1:7" ht="24.95" customHeight="1" x14ac:dyDescent="0.15"/>
    <row r="126" spans="1:7" ht="20.100000000000001" customHeight="1" x14ac:dyDescent="0.15">
      <c r="A126" s="20" t="s">
        <v>395</v>
      </c>
      <c r="B126" s="20"/>
      <c r="C126" s="21" t="s">
        <v>237</v>
      </c>
      <c r="D126" s="21"/>
      <c r="E126" s="21"/>
      <c r="F126" s="21"/>
      <c r="G126" s="21"/>
    </row>
    <row r="127" spans="1:7" ht="20.100000000000001" customHeight="1" x14ac:dyDescent="0.15">
      <c r="A127" s="20" t="s">
        <v>396</v>
      </c>
      <c r="B127" s="20"/>
      <c r="C127" s="21" t="s">
        <v>397</v>
      </c>
      <c r="D127" s="21"/>
      <c r="E127" s="21"/>
      <c r="F127" s="21"/>
      <c r="G127" s="21"/>
    </row>
    <row r="128" spans="1:7" ht="24.95" customHeight="1" x14ac:dyDescent="0.15">
      <c r="A128" s="20" t="s">
        <v>398</v>
      </c>
      <c r="B128" s="20"/>
      <c r="C128" s="21" t="s">
        <v>368</v>
      </c>
      <c r="D128" s="21"/>
      <c r="E128" s="21"/>
      <c r="F128" s="21"/>
      <c r="G128" s="21"/>
    </row>
    <row r="129" spans="1:7" ht="15" customHeight="1" x14ac:dyDescent="0.15"/>
    <row r="130" spans="1:7" ht="24.95" customHeight="1" x14ac:dyDescent="0.15">
      <c r="A130" s="15" t="s">
        <v>502</v>
      </c>
      <c r="B130" s="15"/>
      <c r="C130" s="15"/>
      <c r="D130" s="15"/>
      <c r="E130" s="15"/>
      <c r="F130" s="15"/>
      <c r="G130" s="15"/>
    </row>
    <row r="131" spans="1:7" ht="15" customHeight="1" x14ac:dyDescent="0.15"/>
    <row r="132" spans="1:7" ht="60" customHeight="1" x14ac:dyDescent="0.15">
      <c r="A132" s="6" t="s">
        <v>305</v>
      </c>
      <c r="B132" s="18" t="s">
        <v>484</v>
      </c>
      <c r="C132" s="18"/>
      <c r="D132" s="18"/>
      <c r="E132" s="6" t="s">
        <v>503</v>
      </c>
      <c r="F132" s="6" t="s">
        <v>504</v>
      </c>
      <c r="G132" s="6" t="s">
        <v>505</v>
      </c>
    </row>
    <row r="133" spans="1:7" ht="15" customHeight="1" x14ac:dyDescent="0.15">
      <c r="A133" s="6">
        <v>1</v>
      </c>
      <c r="B133" s="18">
        <v>2</v>
      </c>
      <c r="C133" s="18"/>
      <c r="D133" s="18"/>
      <c r="E133" s="6">
        <v>3</v>
      </c>
      <c r="F133" s="6">
        <v>4</v>
      </c>
      <c r="G133" s="6">
        <v>5</v>
      </c>
    </row>
    <row r="134" spans="1:7" ht="20.100000000000001" customHeight="1" x14ac:dyDescent="0.15">
      <c r="A134" s="6" t="s">
        <v>310</v>
      </c>
      <c r="B134" s="23" t="s">
        <v>506</v>
      </c>
      <c r="C134" s="23"/>
      <c r="D134" s="23"/>
      <c r="E134" s="9">
        <v>750</v>
      </c>
      <c r="F134" s="9">
        <v>1</v>
      </c>
      <c r="G134" s="9">
        <v>750</v>
      </c>
    </row>
    <row r="135" spans="1:7" ht="24.95" customHeight="1" x14ac:dyDescent="0.15">
      <c r="A135" s="22" t="s">
        <v>476</v>
      </c>
      <c r="B135" s="22"/>
      <c r="C135" s="22"/>
      <c r="D135" s="22"/>
      <c r="E135" s="22"/>
      <c r="F135" s="22"/>
      <c r="G135" s="11">
        <f>SUBTOTAL(9,G134:G134)</f>
        <v>750</v>
      </c>
    </row>
    <row r="136" spans="1:7" ht="20.100000000000001" customHeight="1" x14ac:dyDescent="0.15"/>
    <row r="137" spans="1:7" ht="24.95" customHeight="1" x14ac:dyDescent="0.15">
      <c r="A137" s="20" t="s">
        <v>398</v>
      </c>
      <c r="B137" s="20"/>
      <c r="C137" s="21" t="s">
        <v>371</v>
      </c>
      <c r="D137" s="21"/>
      <c r="E137" s="21"/>
      <c r="F137" s="21"/>
      <c r="G137" s="21"/>
    </row>
    <row r="138" spans="1:7" ht="15" customHeight="1" x14ac:dyDescent="0.15"/>
    <row r="139" spans="1:7" ht="24.95" customHeight="1" x14ac:dyDescent="0.15">
      <c r="A139" s="15" t="s">
        <v>502</v>
      </c>
      <c r="B139" s="15"/>
      <c r="C139" s="15"/>
      <c r="D139" s="15"/>
      <c r="E139" s="15"/>
      <c r="F139" s="15"/>
      <c r="G139" s="15"/>
    </row>
    <row r="140" spans="1:7" ht="15" customHeight="1" x14ac:dyDescent="0.15"/>
    <row r="141" spans="1:7" ht="60" customHeight="1" x14ac:dyDescent="0.15">
      <c r="A141" s="6" t="s">
        <v>305</v>
      </c>
      <c r="B141" s="18" t="s">
        <v>484</v>
      </c>
      <c r="C141" s="18"/>
      <c r="D141" s="18"/>
      <c r="E141" s="6" t="s">
        <v>503</v>
      </c>
      <c r="F141" s="6" t="s">
        <v>504</v>
      </c>
      <c r="G141" s="6" t="s">
        <v>505</v>
      </c>
    </row>
    <row r="142" spans="1:7" ht="20.100000000000001" customHeight="1" x14ac:dyDescent="0.15">
      <c r="A142" s="6" t="s">
        <v>45</v>
      </c>
      <c r="B142" s="18" t="s">
        <v>45</v>
      </c>
      <c r="C142" s="18"/>
      <c r="D142" s="18"/>
      <c r="E142" s="6" t="s">
        <v>45</v>
      </c>
      <c r="F142" s="6" t="s">
        <v>45</v>
      </c>
      <c r="G142" s="6" t="s">
        <v>45</v>
      </c>
    </row>
    <row r="143" spans="1:7" ht="20.100000000000001" customHeight="1" x14ac:dyDescent="0.15"/>
    <row r="144" spans="1:7" ht="24.95" customHeight="1" x14ac:dyDescent="0.15">
      <c r="A144" s="20" t="s">
        <v>398</v>
      </c>
      <c r="B144" s="20"/>
      <c r="C144" s="21" t="s">
        <v>374</v>
      </c>
      <c r="D144" s="21"/>
      <c r="E144" s="21"/>
      <c r="F144" s="21"/>
      <c r="G144" s="21"/>
    </row>
    <row r="145" spans="1:7" ht="15" customHeight="1" x14ac:dyDescent="0.15"/>
    <row r="146" spans="1:7" ht="24.95" customHeight="1" x14ac:dyDescent="0.15">
      <c r="A146" s="15" t="s">
        <v>502</v>
      </c>
      <c r="B146" s="15"/>
      <c r="C146" s="15"/>
      <c r="D146" s="15"/>
      <c r="E146" s="15"/>
      <c r="F146" s="15"/>
      <c r="G146" s="15"/>
    </row>
    <row r="147" spans="1:7" ht="15" customHeight="1" x14ac:dyDescent="0.15"/>
    <row r="148" spans="1:7" ht="60" customHeight="1" x14ac:dyDescent="0.15">
      <c r="A148" s="6" t="s">
        <v>305</v>
      </c>
      <c r="B148" s="18" t="s">
        <v>484</v>
      </c>
      <c r="C148" s="18"/>
      <c r="D148" s="18"/>
      <c r="E148" s="6" t="s">
        <v>503</v>
      </c>
      <c r="F148" s="6" t="s">
        <v>504</v>
      </c>
      <c r="G148" s="6" t="s">
        <v>505</v>
      </c>
    </row>
    <row r="149" spans="1:7" ht="20.100000000000001" customHeight="1" x14ac:dyDescent="0.15">
      <c r="A149" s="6" t="s">
        <v>45</v>
      </c>
      <c r="B149" s="18" t="s">
        <v>45</v>
      </c>
      <c r="C149" s="18"/>
      <c r="D149" s="18"/>
      <c r="E149" s="6" t="s">
        <v>45</v>
      </c>
      <c r="F149" s="6" t="s">
        <v>45</v>
      </c>
      <c r="G149" s="6" t="s">
        <v>45</v>
      </c>
    </row>
    <row r="150" spans="1:7" ht="20.100000000000001" customHeight="1" x14ac:dyDescent="0.15"/>
    <row r="151" spans="1:7" ht="24.95" customHeight="1" x14ac:dyDescent="0.15">
      <c r="A151" s="20" t="s">
        <v>398</v>
      </c>
      <c r="B151" s="20"/>
      <c r="C151" s="21" t="s">
        <v>368</v>
      </c>
      <c r="D151" s="21"/>
      <c r="E151" s="21"/>
      <c r="F151" s="21"/>
      <c r="G151" s="21"/>
    </row>
    <row r="152" spans="1:7" ht="15" customHeight="1" x14ac:dyDescent="0.15"/>
    <row r="153" spans="1:7" ht="24.95" customHeight="1" x14ac:dyDescent="0.15">
      <c r="A153" s="15" t="s">
        <v>507</v>
      </c>
      <c r="B153" s="15"/>
      <c r="C153" s="15"/>
      <c r="D153" s="15"/>
      <c r="E153" s="15"/>
      <c r="F153" s="15"/>
      <c r="G153" s="15"/>
    </row>
    <row r="154" spans="1:7" ht="15" customHeight="1" x14ac:dyDescent="0.15"/>
    <row r="155" spans="1:7" ht="50.1" customHeight="1" x14ac:dyDescent="0.15">
      <c r="A155" s="6" t="s">
        <v>305</v>
      </c>
      <c r="B155" s="18" t="s">
        <v>33</v>
      </c>
      <c r="C155" s="18"/>
      <c r="D155" s="18"/>
      <c r="E155" s="6" t="s">
        <v>479</v>
      </c>
      <c r="F155" s="6" t="s">
        <v>480</v>
      </c>
      <c r="G155" s="6" t="s">
        <v>481</v>
      </c>
    </row>
    <row r="156" spans="1:7" ht="20.100000000000001" customHeight="1" x14ac:dyDescent="0.15">
      <c r="A156" s="6" t="s">
        <v>45</v>
      </c>
      <c r="B156" s="18" t="s">
        <v>45</v>
      </c>
      <c r="C156" s="18"/>
      <c r="D156" s="18"/>
      <c r="E156" s="6" t="s">
        <v>45</v>
      </c>
      <c r="F156" s="6" t="s">
        <v>45</v>
      </c>
      <c r="G156" s="6" t="s">
        <v>45</v>
      </c>
    </row>
    <row r="157" spans="1:7" ht="20.100000000000001" customHeight="1" x14ac:dyDescent="0.15"/>
    <row r="158" spans="1:7" ht="24.95" customHeight="1" x14ac:dyDescent="0.15">
      <c r="A158" s="20" t="s">
        <v>398</v>
      </c>
      <c r="B158" s="20"/>
      <c r="C158" s="21" t="s">
        <v>371</v>
      </c>
      <c r="D158" s="21"/>
      <c r="E158" s="21"/>
      <c r="F158" s="21"/>
      <c r="G158" s="21"/>
    </row>
    <row r="159" spans="1:7" ht="15" customHeight="1" x14ac:dyDescent="0.15"/>
    <row r="160" spans="1:7" ht="24.95" customHeight="1" x14ac:dyDescent="0.15">
      <c r="A160" s="15" t="s">
        <v>507</v>
      </c>
      <c r="B160" s="15"/>
      <c r="C160" s="15"/>
      <c r="D160" s="15"/>
      <c r="E160" s="15"/>
      <c r="F160" s="15"/>
      <c r="G160" s="15"/>
    </row>
    <row r="161" spans="1:7" ht="15" customHeight="1" x14ac:dyDescent="0.15"/>
    <row r="162" spans="1:7" ht="50.1" customHeight="1" x14ac:dyDescent="0.15">
      <c r="A162" s="6" t="s">
        <v>305</v>
      </c>
      <c r="B162" s="18" t="s">
        <v>33</v>
      </c>
      <c r="C162" s="18"/>
      <c r="D162" s="18"/>
      <c r="E162" s="6" t="s">
        <v>479</v>
      </c>
      <c r="F162" s="6" t="s">
        <v>480</v>
      </c>
      <c r="G162" s="6" t="s">
        <v>481</v>
      </c>
    </row>
    <row r="163" spans="1:7" ht="20.100000000000001" customHeight="1" x14ac:dyDescent="0.15">
      <c r="A163" s="6" t="s">
        <v>45</v>
      </c>
      <c r="B163" s="18" t="s">
        <v>45</v>
      </c>
      <c r="C163" s="18"/>
      <c r="D163" s="18"/>
      <c r="E163" s="6" t="s">
        <v>45</v>
      </c>
      <c r="F163" s="6" t="s">
        <v>45</v>
      </c>
      <c r="G163" s="6" t="s">
        <v>45</v>
      </c>
    </row>
    <row r="164" spans="1:7" ht="20.100000000000001" customHeight="1" x14ac:dyDescent="0.15"/>
    <row r="165" spans="1:7" ht="24.95" customHeight="1" x14ac:dyDescent="0.15">
      <c r="A165" s="20" t="s">
        <v>398</v>
      </c>
      <c r="B165" s="20"/>
      <c r="C165" s="21" t="s">
        <v>374</v>
      </c>
      <c r="D165" s="21"/>
      <c r="E165" s="21"/>
      <c r="F165" s="21"/>
      <c r="G165" s="21"/>
    </row>
    <row r="166" spans="1:7" ht="15" customHeight="1" x14ac:dyDescent="0.15"/>
    <row r="167" spans="1:7" ht="24.95" customHeight="1" x14ac:dyDescent="0.15">
      <c r="A167" s="15" t="s">
        <v>507</v>
      </c>
      <c r="B167" s="15"/>
      <c r="C167" s="15"/>
      <c r="D167" s="15"/>
      <c r="E167" s="15"/>
      <c r="F167" s="15"/>
      <c r="G167" s="15"/>
    </row>
    <row r="168" spans="1:7" ht="15" customHeight="1" x14ac:dyDescent="0.15"/>
    <row r="169" spans="1:7" ht="50.1" customHeight="1" x14ac:dyDescent="0.15">
      <c r="A169" s="6" t="s">
        <v>305</v>
      </c>
      <c r="B169" s="18" t="s">
        <v>33</v>
      </c>
      <c r="C169" s="18"/>
      <c r="D169" s="18"/>
      <c r="E169" s="6" t="s">
        <v>479</v>
      </c>
      <c r="F169" s="6" t="s">
        <v>480</v>
      </c>
      <c r="G169" s="6" t="s">
        <v>481</v>
      </c>
    </row>
    <row r="170" spans="1:7" ht="20.100000000000001" customHeight="1" x14ac:dyDescent="0.15">
      <c r="A170" s="6" t="s">
        <v>45</v>
      </c>
      <c r="B170" s="18" t="s">
        <v>45</v>
      </c>
      <c r="C170" s="18"/>
      <c r="D170" s="18"/>
      <c r="E170" s="6" t="s">
        <v>45</v>
      </c>
      <c r="F170" s="6" t="s">
        <v>45</v>
      </c>
      <c r="G170" s="6" t="s">
        <v>45</v>
      </c>
    </row>
    <row r="171" spans="1:7" ht="24.95" customHeight="1" x14ac:dyDescent="0.15"/>
    <row r="172" spans="1:7" ht="20.100000000000001" customHeight="1" x14ac:dyDescent="0.15">
      <c r="A172" s="20" t="s">
        <v>395</v>
      </c>
      <c r="B172" s="20"/>
      <c r="C172" s="21" t="s">
        <v>243</v>
      </c>
      <c r="D172" s="21"/>
      <c r="E172" s="21"/>
      <c r="F172" s="21"/>
      <c r="G172" s="21"/>
    </row>
    <row r="173" spans="1:7" ht="20.100000000000001" customHeight="1" x14ac:dyDescent="0.15">
      <c r="A173" s="20" t="s">
        <v>396</v>
      </c>
      <c r="B173" s="20"/>
      <c r="C173" s="21" t="s">
        <v>397</v>
      </c>
      <c r="D173" s="21"/>
      <c r="E173" s="21"/>
      <c r="F173" s="21"/>
      <c r="G173" s="21"/>
    </row>
    <row r="174" spans="1:7" ht="24.95" customHeight="1" x14ac:dyDescent="0.15">
      <c r="A174" s="20" t="s">
        <v>398</v>
      </c>
      <c r="B174" s="20"/>
      <c r="C174" s="21" t="s">
        <v>368</v>
      </c>
      <c r="D174" s="21"/>
      <c r="E174" s="21"/>
      <c r="F174" s="21"/>
      <c r="G174" s="21"/>
    </row>
    <row r="175" spans="1:7" ht="15" customHeight="1" x14ac:dyDescent="0.15"/>
    <row r="176" spans="1:7" ht="24.95" customHeight="1" x14ac:dyDescent="0.15">
      <c r="A176" s="15" t="s">
        <v>508</v>
      </c>
      <c r="B176" s="15"/>
      <c r="C176" s="15"/>
      <c r="D176" s="15"/>
      <c r="E176" s="15"/>
      <c r="F176" s="15"/>
      <c r="G176" s="15"/>
    </row>
    <row r="177" spans="1:7" ht="15" customHeight="1" x14ac:dyDescent="0.15"/>
    <row r="178" spans="1:7" ht="50.1" customHeight="1" x14ac:dyDescent="0.15">
      <c r="A178" s="6" t="s">
        <v>305</v>
      </c>
      <c r="B178" s="18" t="s">
        <v>33</v>
      </c>
      <c r="C178" s="18"/>
      <c r="D178" s="18"/>
      <c r="E178" s="6" t="s">
        <v>479</v>
      </c>
      <c r="F178" s="6" t="s">
        <v>480</v>
      </c>
      <c r="G178" s="6" t="s">
        <v>481</v>
      </c>
    </row>
    <row r="179" spans="1:7" ht="15" customHeight="1" x14ac:dyDescent="0.15">
      <c r="A179" s="6">
        <v>1</v>
      </c>
      <c r="B179" s="18">
        <v>2</v>
      </c>
      <c r="C179" s="18"/>
      <c r="D179" s="18"/>
      <c r="E179" s="6">
        <v>3</v>
      </c>
      <c r="F179" s="6">
        <v>4</v>
      </c>
      <c r="G179" s="6">
        <v>5</v>
      </c>
    </row>
    <row r="180" spans="1:7" ht="20.100000000000001" customHeight="1" x14ac:dyDescent="0.15">
      <c r="A180" s="6" t="s">
        <v>310</v>
      </c>
      <c r="B180" s="23" t="s">
        <v>509</v>
      </c>
      <c r="C180" s="23"/>
      <c r="D180" s="23"/>
      <c r="E180" s="9">
        <v>11111.22</v>
      </c>
      <c r="F180" s="9">
        <v>1</v>
      </c>
      <c r="G180" s="9">
        <v>11111.22</v>
      </c>
    </row>
    <row r="181" spans="1:7" ht="24.95" customHeight="1" x14ac:dyDescent="0.15">
      <c r="A181" s="22" t="s">
        <v>476</v>
      </c>
      <c r="B181" s="22"/>
      <c r="C181" s="22"/>
      <c r="D181" s="22"/>
      <c r="E181" s="22"/>
      <c r="F181" s="22"/>
      <c r="G181" s="11">
        <f>SUBTOTAL(9,G180:G180)</f>
        <v>11111.22</v>
      </c>
    </row>
    <row r="182" spans="1:7" ht="20.100000000000001" customHeight="1" x14ac:dyDescent="0.15"/>
    <row r="183" spans="1:7" ht="24.95" customHeight="1" x14ac:dyDescent="0.15">
      <c r="A183" s="20" t="s">
        <v>398</v>
      </c>
      <c r="B183" s="20"/>
      <c r="C183" s="21" t="s">
        <v>371</v>
      </c>
      <c r="D183" s="21"/>
      <c r="E183" s="21"/>
      <c r="F183" s="21"/>
      <c r="G183" s="21"/>
    </row>
    <row r="184" spans="1:7" ht="15" customHeight="1" x14ac:dyDescent="0.15"/>
    <row r="185" spans="1:7" ht="24.95" customHeight="1" x14ac:dyDescent="0.15">
      <c r="A185" s="15" t="s">
        <v>508</v>
      </c>
      <c r="B185" s="15"/>
      <c r="C185" s="15"/>
      <c r="D185" s="15"/>
      <c r="E185" s="15"/>
      <c r="F185" s="15"/>
      <c r="G185" s="15"/>
    </row>
    <row r="186" spans="1:7" ht="15" customHeight="1" x14ac:dyDescent="0.15"/>
    <row r="187" spans="1:7" ht="50.1" customHeight="1" x14ac:dyDescent="0.15">
      <c r="A187" s="6" t="s">
        <v>305</v>
      </c>
      <c r="B187" s="18" t="s">
        <v>33</v>
      </c>
      <c r="C187" s="18"/>
      <c r="D187" s="18"/>
      <c r="E187" s="6" t="s">
        <v>479</v>
      </c>
      <c r="F187" s="6" t="s">
        <v>480</v>
      </c>
      <c r="G187" s="6" t="s">
        <v>481</v>
      </c>
    </row>
    <row r="188" spans="1:7" ht="20.100000000000001" customHeight="1" x14ac:dyDescent="0.15">
      <c r="A188" s="6" t="s">
        <v>45</v>
      </c>
      <c r="B188" s="18" t="s">
        <v>45</v>
      </c>
      <c r="C188" s="18"/>
      <c r="D188" s="18"/>
      <c r="E188" s="6" t="s">
        <v>45</v>
      </c>
      <c r="F188" s="6" t="s">
        <v>45</v>
      </c>
      <c r="G188" s="6" t="s">
        <v>45</v>
      </c>
    </row>
    <row r="189" spans="1:7" ht="20.100000000000001" customHeight="1" x14ac:dyDescent="0.15"/>
    <row r="190" spans="1:7" ht="24.95" customHeight="1" x14ac:dyDescent="0.15">
      <c r="A190" s="20" t="s">
        <v>398</v>
      </c>
      <c r="B190" s="20"/>
      <c r="C190" s="21" t="s">
        <v>374</v>
      </c>
      <c r="D190" s="21"/>
      <c r="E190" s="21"/>
      <c r="F190" s="21"/>
      <c r="G190" s="21"/>
    </row>
    <row r="191" spans="1:7" ht="15" customHeight="1" x14ac:dyDescent="0.15"/>
    <row r="192" spans="1:7" ht="24.95" customHeight="1" x14ac:dyDescent="0.15">
      <c r="A192" s="15" t="s">
        <v>508</v>
      </c>
      <c r="B192" s="15"/>
      <c r="C192" s="15"/>
      <c r="D192" s="15"/>
      <c r="E192" s="15"/>
      <c r="F192" s="15"/>
      <c r="G192" s="15"/>
    </row>
    <row r="193" spans="1:7" ht="15" customHeight="1" x14ac:dyDescent="0.15"/>
    <row r="194" spans="1:7" ht="50.1" customHeight="1" x14ac:dyDescent="0.15">
      <c r="A194" s="6" t="s">
        <v>305</v>
      </c>
      <c r="B194" s="18" t="s">
        <v>33</v>
      </c>
      <c r="C194" s="18"/>
      <c r="D194" s="18"/>
      <c r="E194" s="6" t="s">
        <v>479</v>
      </c>
      <c r="F194" s="6" t="s">
        <v>480</v>
      </c>
      <c r="G194" s="6" t="s">
        <v>481</v>
      </c>
    </row>
    <row r="195" spans="1:7" ht="20.100000000000001" customHeight="1" x14ac:dyDescent="0.15">
      <c r="A195" s="6" t="s">
        <v>45</v>
      </c>
      <c r="B195" s="18" t="s">
        <v>45</v>
      </c>
      <c r="C195" s="18"/>
      <c r="D195" s="18"/>
      <c r="E195" s="6" t="s">
        <v>45</v>
      </c>
      <c r="F195" s="6" t="s">
        <v>45</v>
      </c>
      <c r="G195" s="6" t="s">
        <v>45</v>
      </c>
    </row>
  </sheetData>
  <sheetProtection password="FB12" sheet="1" objects="1" scenarios="1"/>
  <mergeCells count="161">
    <mergeCell ref="A190:B190"/>
    <mergeCell ref="C190:G190"/>
    <mergeCell ref="A192:G192"/>
    <mergeCell ref="B194:D194"/>
    <mergeCell ref="B195:D195"/>
    <mergeCell ref="A183:B183"/>
    <mergeCell ref="C183:G183"/>
    <mergeCell ref="A185:G185"/>
    <mergeCell ref="B187:D187"/>
    <mergeCell ref="B188:D188"/>
    <mergeCell ref="A176:G176"/>
    <mergeCell ref="B178:D178"/>
    <mergeCell ref="B179:D179"/>
    <mergeCell ref="B180:D180"/>
    <mergeCell ref="A181:F181"/>
    <mergeCell ref="A172:B172"/>
    <mergeCell ref="C172:G172"/>
    <mergeCell ref="A173:B173"/>
    <mergeCell ref="C173:G173"/>
    <mergeCell ref="A174:B174"/>
    <mergeCell ref="C174:G174"/>
    <mergeCell ref="A165:B165"/>
    <mergeCell ref="C165:G165"/>
    <mergeCell ref="A167:G167"/>
    <mergeCell ref="B169:D169"/>
    <mergeCell ref="B170:D170"/>
    <mergeCell ref="A158:B158"/>
    <mergeCell ref="C158:G158"/>
    <mergeCell ref="A160:G160"/>
    <mergeCell ref="B162:D162"/>
    <mergeCell ref="B163:D163"/>
    <mergeCell ref="A151:B151"/>
    <mergeCell ref="C151:G151"/>
    <mergeCell ref="A153:G153"/>
    <mergeCell ref="B155:D155"/>
    <mergeCell ref="B156:D156"/>
    <mergeCell ref="A144:B144"/>
    <mergeCell ref="C144:G144"/>
    <mergeCell ref="A146:G146"/>
    <mergeCell ref="B148:D148"/>
    <mergeCell ref="B149:D149"/>
    <mergeCell ref="A137:B137"/>
    <mergeCell ref="C137:G137"/>
    <mergeCell ref="A139:G139"/>
    <mergeCell ref="B141:D141"/>
    <mergeCell ref="B142:D142"/>
    <mergeCell ref="A130:G130"/>
    <mergeCell ref="B132:D132"/>
    <mergeCell ref="B133:D133"/>
    <mergeCell ref="B134:D134"/>
    <mergeCell ref="A135:F135"/>
    <mergeCell ref="A126:B126"/>
    <mergeCell ref="C126:G126"/>
    <mergeCell ref="A127:B127"/>
    <mergeCell ref="C127:G127"/>
    <mergeCell ref="A128:B128"/>
    <mergeCell ref="C128:G128"/>
    <mergeCell ref="A119:B119"/>
    <mergeCell ref="C119:G119"/>
    <mergeCell ref="A121:G121"/>
    <mergeCell ref="B123:D123"/>
    <mergeCell ref="B124:D124"/>
    <mergeCell ref="A112:B112"/>
    <mergeCell ref="C112:G112"/>
    <mergeCell ref="A114:G114"/>
    <mergeCell ref="B116:D116"/>
    <mergeCell ref="B117:D117"/>
    <mergeCell ref="A105:G105"/>
    <mergeCell ref="B107:D107"/>
    <mergeCell ref="B108:D108"/>
    <mergeCell ref="B109:D109"/>
    <mergeCell ref="A110:F110"/>
    <mergeCell ref="A101:B101"/>
    <mergeCell ref="C101:G101"/>
    <mergeCell ref="A102:B102"/>
    <mergeCell ref="C102:G102"/>
    <mergeCell ref="A103:B103"/>
    <mergeCell ref="C103:G103"/>
    <mergeCell ref="A94:G94"/>
    <mergeCell ref="B96:D96"/>
    <mergeCell ref="B97:D97"/>
    <mergeCell ref="B98:D98"/>
    <mergeCell ref="A99:F99"/>
    <mergeCell ref="A90:B90"/>
    <mergeCell ref="C90:G90"/>
    <mergeCell ref="A91:B91"/>
    <mergeCell ref="C91:G91"/>
    <mergeCell ref="A92:B92"/>
    <mergeCell ref="C92:G92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54"/>
  <sheetViews>
    <sheetView tabSelected="1" topLeftCell="A214" workbookViewId="0">
      <selection activeCell="K238" sqref="K238"/>
    </sheetView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0" t="s">
        <v>395</v>
      </c>
      <c r="B2" s="20"/>
      <c r="C2" s="21" t="s">
        <v>267</v>
      </c>
      <c r="D2" s="21"/>
      <c r="E2" s="21"/>
      <c r="F2" s="21"/>
      <c r="G2" s="21"/>
    </row>
    <row r="3" spans="1:7" ht="20.100000000000001" customHeight="1" x14ac:dyDescent="0.15">
      <c r="A3" s="20" t="s">
        <v>396</v>
      </c>
      <c r="B3" s="20"/>
      <c r="C3" s="21" t="s">
        <v>477</v>
      </c>
      <c r="D3" s="21"/>
      <c r="E3" s="21"/>
      <c r="F3" s="21"/>
      <c r="G3" s="21"/>
    </row>
    <row r="4" spans="1:7" ht="24.95" customHeight="1" x14ac:dyDescent="0.15">
      <c r="A4" s="20" t="s">
        <v>398</v>
      </c>
      <c r="B4" s="20"/>
      <c r="C4" s="21" t="s">
        <v>368</v>
      </c>
      <c r="D4" s="21"/>
      <c r="E4" s="21"/>
      <c r="F4" s="21"/>
      <c r="G4" s="21"/>
    </row>
    <row r="5" spans="1:7" ht="15" customHeight="1" x14ac:dyDescent="0.15"/>
    <row r="6" spans="1:7" ht="24.95" customHeight="1" x14ac:dyDescent="0.15">
      <c r="A6" s="15" t="s">
        <v>510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305</v>
      </c>
      <c r="B8" s="18" t="s">
        <v>484</v>
      </c>
      <c r="C8" s="18"/>
      <c r="D8" s="6" t="s">
        <v>511</v>
      </c>
      <c r="E8" s="6" t="s">
        <v>512</v>
      </c>
      <c r="F8" s="6" t="s">
        <v>513</v>
      </c>
      <c r="G8" s="6" t="s">
        <v>514</v>
      </c>
    </row>
    <row r="9" spans="1:7" ht="15" customHeight="1" x14ac:dyDescent="0.15">
      <c r="A9" s="6">
        <v>1</v>
      </c>
      <c r="B9" s="18">
        <v>2</v>
      </c>
      <c r="C9" s="18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 x14ac:dyDescent="0.15">
      <c r="A10" s="6" t="s">
        <v>416</v>
      </c>
      <c r="B10" s="23" t="s">
        <v>515</v>
      </c>
      <c r="C10" s="23"/>
      <c r="D10" s="6"/>
      <c r="E10" s="9">
        <v>1</v>
      </c>
      <c r="F10" s="9">
        <v>110000</v>
      </c>
      <c r="G10" s="9">
        <v>110000</v>
      </c>
    </row>
    <row r="11" spans="1:7" ht="24.95" customHeight="1" x14ac:dyDescent="0.15">
      <c r="A11" s="22" t="s">
        <v>516</v>
      </c>
      <c r="B11" s="22"/>
      <c r="C11" s="22"/>
      <c r="D11" s="22"/>
      <c r="E11" s="11">
        <f>SUBTOTAL(9,E10:E10)</f>
        <v>1</v>
      </c>
      <c r="F11" s="11" t="s">
        <v>71</v>
      </c>
      <c r="G11" s="11">
        <f>SUBTOTAL(9,G10:G10)</f>
        <v>110000</v>
      </c>
    </row>
    <row r="12" spans="1:7" ht="24.95" customHeight="1" x14ac:dyDescent="0.15">
      <c r="A12" s="22" t="s">
        <v>517</v>
      </c>
      <c r="B12" s="22"/>
      <c r="C12" s="22"/>
      <c r="D12" s="22"/>
      <c r="E12" s="22"/>
      <c r="F12" s="22"/>
      <c r="G12" s="11">
        <f>SUBTOTAL(9,G10:G11)</f>
        <v>110000</v>
      </c>
    </row>
    <row r="13" spans="1:7" ht="24.95" customHeight="1" x14ac:dyDescent="0.15"/>
    <row r="14" spans="1:7" ht="20.100000000000001" customHeight="1" x14ac:dyDescent="0.15">
      <c r="A14" s="20" t="s">
        <v>395</v>
      </c>
      <c r="B14" s="20"/>
      <c r="C14" s="21" t="s">
        <v>267</v>
      </c>
      <c r="D14" s="21"/>
      <c r="E14" s="21"/>
      <c r="F14" s="21"/>
      <c r="G14" s="21"/>
    </row>
    <row r="15" spans="1:7" ht="20.100000000000001" customHeight="1" x14ac:dyDescent="0.15">
      <c r="A15" s="20" t="s">
        <v>396</v>
      </c>
      <c r="B15" s="20"/>
      <c r="C15" s="21" t="s">
        <v>477</v>
      </c>
      <c r="D15" s="21"/>
      <c r="E15" s="21"/>
      <c r="F15" s="21"/>
      <c r="G15" s="21"/>
    </row>
    <row r="16" spans="1:7" ht="24.95" customHeight="1" x14ac:dyDescent="0.15">
      <c r="A16" s="20" t="s">
        <v>398</v>
      </c>
      <c r="B16" s="20"/>
      <c r="C16" s="21" t="s">
        <v>368</v>
      </c>
      <c r="D16" s="21"/>
      <c r="E16" s="21"/>
      <c r="F16" s="21"/>
      <c r="G16" s="21"/>
    </row>
    <row r="17" spans="1:7" ht="15" customHeight="1" x14ac:dyDescent="0.15"/>
    <row r="18" spans="1:7" ht="24.95" customHeight="1" x14ac:dyDescent="0.15">
      <c r="A18" s="15" t="s">
        <v>518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305</v>
      </c>
      <c r="B20" s="18" t="s">
        <v>484</v>
      </c>
      <c r="C20" s="18"/>
      <c r="D20" s="6" t="s">
        <v>511</v>
      </c>
      <c r="E20" s="6" t="s">
        <v>512</v>
      </c>
      <c r="F20" s="6" t="s">
        <v>513</v>
      </c>
      <c r="G20" s="6" t="s">
        <v>514</v>
      </c>
    </row>
    <row r="21" spans="1:7" ht="15" customHeight="1" x14ac:dyDescent="0.15">
      <c r="A21" s="6">
        <v>1</v>
      </c>
      <c r="B21" s="18">
        <v>2</v>
      </c>
      <c r="C21" s="18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 x14ac:dyDescent="0.15">
      <c r="A22" s="6" t="s">
        <v>519</v>
      </c>
      <c r="B22" s="23" t="s">
        <v>520</v>
      </c>
      <c r="C22" s="23"/>
      <c r="D22" s="6"/>
      <c r="E22" s="9">
        <v>1</v>
      </c>
      <c r="F22" s="9">
        <v>26407.200000000001</v>
      </c>
      <c r="G22" s="9">
        <v>26407.200000000001</v>
      </c>
    </row>
    <row r="23" spans="1:7" ht="24.95" customHeight="1" x14ac:dyDescent="0.15">
      <c r="A23" s="22" t="s">
        <v>516</v>
      </c>
      <c r="B23" s="22"/>
      <c r="C23" s="22"/>
      <c r="D23" s="22"/>
      <c r="E23" s="11">
        <f>SUBTOTAL(9,E22:E22)</f>
        <v>1</v>
      </c>
      <c r="F23" s="11" t="s">
        <v>71</v>
      </c>
      <c r="G23" s="11">
        <f>SUBTOTAL(9,G22:G22)</f>
        <v>26407.200000000001</v>
      </c>
    </row>
    <row r="24" spans="1:7" ht="24.95" customHeight="1" x14ac:dyDescent="0.15">
      <c r="A24" s="22" t="s">
        <v>517</v>
      </c>
      <c r="B24" s="22"/>
      <c r="C24" s="22"/>
      <c r="D24" s="22"/>
      <c r="E24" s="22"/>
      <c r="F24" s="22"/>
      <c r="G24" s="11">
        <f>SUBTOTAL(9,G22:G23)</f>
        <v>26407.200000000001</v>
      </c>
    </row>
    <row r="25" spans="1:7" ht="24.95" customHeight="1" x14ac:dyDescent="0.15"/>
    <row r="26" spans="1:7" ht="20.100000000000001" customHeight="1" x14ac:dyDescent="0.15">
      <c r="A26" s="20" t="s">
        <v>395</v>
      </c>
      <c r="B26" s="20"/>
      <c r="C26" s="21" t="s">
        <v>267</v>
      </c>
      <c r="D26" s="21"/>
      <c r="E26" s="21"/>
      <c r="F26" s="21"/>
      <c r="G26" s="21"/>
    </row>
    <row r="27" spans="1:7" ht="20.100000000000001" customHeight="1" x14ac:dyDescent="0.15">
      <c r="A27" s="20" t="s">
        <v>396</v>
      </c>
      <c r="B27" s="20"/>
      <c r="C27" s="21" t="s">
        <v>477</v>
      </c>
      <c r="D27" s="21"/>
      <c r="E27" s="21"/>
      <c r="F27" s="21"/>
      <c r="G27" s="21"/>
    </row>
    <row r="28" spans="1:7" ht="24.95" customHeight="1" x14ac:dyDescent="0.15">
      <c r="A28" s="20" t="s">
        <v>398</v>
      </c>
      <c r="B28" s="20"/>
      <c r="C28" s="21" t="s">
        <v>368</v>
      </c>
      <c r="D28" s="21"/>
      <c r="E28" s="21"/>
      <c r="F28" s="21"/>
      <c r="G28" s="21"/>
    </row>
    <row r="29" spans="1:7" ht="15" customHeight="1" x14ac:dyDescent="0.15"/>
    <row r="30" spans="1:7" ht="24.95" customHeight="1" x14ac:dyDescent="0.15">
      <c r="A30" s="15" t="s">
        <v>521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.1" customHeight="1" x14ac:dyDescent="0.15">
      <c r="A32" s="6" t="s">
        <v>305</v>
      </c>
      <c r="B32" s="18" t="s">
        <v>484</v>
      </c>
      <c r="C32" s="18"/>
      <c r="D32" s="6" t="s">
        <v>511</v>
      </c>
      <c r="E32" s="6" t="s">
        <v>512</v>
      </c>
      <c r="F32" s="6" t="s">
        <v>513</v>
      </c>
      <c r="G32" s="6" t="s">
        <v>514</v>
      </c>
    </row>
    <row r="33" spans="1:7" ht="15" customHeight="1" x14ac:dyDescent="0.15">
      <c r="A33" s="6">
        <v>1</v>
      </c>
      <c r="B33" s="18">
        <v>2</v>
      </c>
      <c r="C33" s="18"/>
      <c r="D33" s="6">
        <v>3</v>
      </c>
      <c r="E33" s="6">
        <v>4</v>
      </c>
      <c r="F33" s="6">
        <v>5</v>
      </c>
      <c r="G33" s="6">
        <v>6</v>
      </c>
    </row>
    <row r="34" spans="1:7" ht="39.950000000000003" customHeight="1" x14ac:dyDescent="0.15">
      <c r="A34" s="6" t="s">
        <v>522</v>
      </c>
      <c r="B34" s="23" t="s">
        <v>523</v>
      </c>
      <c r="C34" s="23"/>
      <c r="D34" s="6"/>
      <c r="E34" s="9">
        <v>1</v>
      </c>
      <c r="F34" s="9">
        <v>1586670.28</v>
      </c>
      <c r="G34" s="9">
        <v>1586670.28</v>
      </c>
    </row>
    <row r="35" spans="1:7" ht="24.95" customHeight="1" x14ac:dyDescent="0.15">
      <c r="A35" s="22" t="s">
        <v>516</v>
      </c>
      <c r="B35" s="22"/>
      <c r="C35" s="22"/>
      <c r="D35" s="22"/>
      <c r="E35" s="11">
        <f>SUBTOTAL(9,E34:E34)</f>
        <v>1</v>
      </c>
      <c r="F35" s="11" t="s">
        <v>71</v>
      </c>
      <c r="G35" s="11">
        <f>SUBTOTAL(9,G34:G34)</f>
        <v>1586670.28</v>
      </c>
    </row>
    <row r="36" spans="1:7" ht="24.95" customHeight="1" x14ac:dyDescent="0.15">
      <c r="A36" s="22" t="s">
        <v>517</v>
      </c>
      <c r="B36" s="22"/>
      <c r="C36" s="22"/>
      <c r="D36" s="22"/>
      <c r="E36" s="22"/>
      <c r="F36" s="22"/>
      <c r="G36" s="11">
        <f>SUBTOTAL(9,G34:G35)</f>
        <v>1586670.28</v>
      </c>
    </row>
    <row r="37" spans="1:7" ht="24.95" customHeight="1" x14ac:dyDescent="0.15"/>
    <row r="38" spans="1:7" ht="20.100000000000001" customHeight="1" x14ac:dyDescent="0.15">
      <c r="A38" s="20" t="s">
        <v>395</v>
      </c>
      <c r="B38" s="20"/>
      <c r="C38" s="21" t="s">
        <v>267</v>
      </c>
      <c r="D38" s="21"/>
      <c r="E38" s="21"/>
      <c r="F38" s="21"/>
      <c r="G38" s="21"/>
    </row>
    <row r="39" spans="1:7" ht="20.100000000000001" customHeight="1" x14ac:dyDescent="0.15">
      <c r="A39" s="20" t="s">
        <v>396</v>
      </c>
      <c r="B39" s="20"/>
      <c r="C39" s="21" t="s">
        <v>477</v>
      </c>
      <c r="D39" s="21"/>
      <c r="E39" s="21"/>
      <c r="F39" s="21"/>
      <c r="G39" s="21"/>
    </row>
    <row r="40" spans="1:7" ht="24.95" customHeight="1" x14ac:dyDescent="0.15">
      <c r="A40" s="20" t="s">
        <v>398</v>
      </c>
      <c r="B40" s="20"/>
      <c r="C40" s="21" t="s">
        <v>368</v>
      </c>
      <c r="D40" s="21"/>
      <c r="E40" s="21"/>
      <c r="F40" s="21"/>
      <c r="G40" s="21"/>
    </row>
    <row r="41" spans="1:7" ht="15" customHeight="1" x14ac:dyDescent="0.15"/>
    <row r="42" spans="1:7" ht="24.95" customHeight="1" x14ac:dyDescent="0.15">
      <c r="A42" s="15" t="s">
        <v>524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305</v>
      </c>
      <c r="B44" s="18" t="s">
        <v>484</v>
      </c>
      <c r="C44" s="18"/>
      <c r="D44" s="6" t="s">
        <v>511</v>
      </c>
      <c r="E44" s="6" t="s">
        <v>512</v>
      </c>
      <c r="F44" s="6" t="s">
        <v>513</v>
      </c>
      <c r="G44" s="6" t="s">
        <v>514</v>
      </c>
    </row>
    <row r="45" spans="1:7" ht="15" customHeight="1" x14ac:dyDescent="0.15">
      <c r="A45" s="6">
        <v>1</v>
      </c>
      <c r="B45" s="18">
        <v>2</v>
      </c>
      <c r="C45" s="18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525</v>
      </c>
      <c r="B46" s="23" t="s">
        <v>526</v>
      </c>
      <c r="C46" s="23"/>
      <c r="D46" s="6"/>
      <c r="E46" s="9">
        <v>1</v>
      </c>
      <c r="F46" s="9">
        <v>22933650.309999999</v>
      </c>
      <c r="G46" s="9">
        <v>22933650.309999999</v>
      </c>
    </row>
    <row r="47" spans="1:7" ht="24.95" customHeight="1" x14ac:dyDescent="0.15">
      <c r="A47" s="22" t="s">
        <v>516</v>
      </c>
      <c r="B47" s="22"/>
      <c r="C47" s="22"/>
      <c r="D47" s="22"/>
      <c r="E47" s="11">
        <f>SUBTOTAL(9,E46:E46)</f>
        <v>1</v>
      </c>
      <c r="F47" s="11" t="s">
        <v>71</v>
      </c>
      <c r="G47" s="11">
        <f>SUBTOTAL(9,G46:G46)</f>
        <v>22933650.309999999</v>
      </c>
    </row>
    <row r="48" spans="1:7" ht="24.95" customHeight="1" x14ac:dyDescent="0.15">
      <c r="A48" s="22" t="s">
        <v>517</v>
      </c>
      <c r="B48" s="22"/>
      <c r="C48" s="22"/>
      <c r="D48" s="22"/>
      <c r="E48" s="22"/>
      <c r="F48" s="22"/>
      <c r="G48" s="11">
        <f>SUBTOTAL(9,G46:G47)</f>
        <v>22933650.309999999</v>
      </c>
    </row>
    <row r="49" spans="1:7" ht="24.95" customHeight="1" x14ac:dyDescent="0.15"/>
    <row r="50" spans="1:7" ht="20.100000000000001" customHeight="1" x14ac:dyDescent="0.15">
      <c r="A50" s="20" t="s">
        <v>395</v>
      </c>
      <c r="B50" s="20"/>
      <c r="C50" s="21" t="s">
        <v>267</v>
      </c>
      <c r="D50" s="21"/>
      <c r="E50" s="21"/>
      <c r="F50" s="21"/>
      <c r="G50" s="21"/>
    </row>
    <row r="51" spans="1:7" ht="20.100000000000001" customHeight="1" x14ac:dyDescent="0.15">
      <c r="A51" s="20" t="s">
        <v>396</v>
      </c>
      <c r="B51" s="20"/>
      <c r="C51" s="21" t="s">
        <v>477</v>
      </c>
      <c r="D51" s="21"/>
      <c r="E51" s="21"/>
      <c r="F51" s="21"/>
      <c r="G51" s="21"/>
    </row>
    <row r="52" spans="1:7" ht="24.95" customHeight="1" x14ac:dyDescent="0.15">
      <c r="A52" s="20" t="s">
        <v>398</v>
      </c>
      <c r="B52" s="20"/>
      <c r="C52" s="21" t="s">
        <v>368</v>
      </c>
      <c r="D52" s="21"/>
      <c r="E52" s="21"/>
      <c r="F52" s="21"/>
      <c r="G52" s="21"/>
    </row>
    <row r="53" spans="1:7" ht="15" customHeight="1" x14ac:dyDescent="0.15"/>
    <row r="54" spans="1:7" ht="24.95" customHeight="1" x14ac:dyDescent="0.15">
      <c r="A54" s="15" t="s">
        <v>527</v>
      </c>
      <c r="B54" s="15"/>
      <c r="C54" s="15"/>
      <c r="D54" s="15"/>
      <c r="E54" s="15"/>
      <c r="F54" s="15"/>
      <c r="G54" s="15"/>
    </row>
    <row r="55" spans="1:7" ht="15" customHeight="1" x14ac:dyDescent="0.15"/>
    <row r="56" spans="1:7" ht="50.1" customHeight="1" x14ac:dyDescent="0.15">
      <c r="A56" s="6" t="s">
        <v>305</v>
      </c>
      <c r="B56" s="18" t="s">
        <v>484</v>
      </c>
      <c r="C56" s="18"/>
      <c r="D56" s="6" t="s">
        <v>511</v>
      </c>
      <c r="E56" s="6" t="s">
        <v>512</v>
      </c>
      <c r="F56" s="6" t="s">
        <v>513</v>
      </c>
      <c r="G56" s="6" t="s">
        <v>514</v>
      </c>
    </row>
    <row r="57" spans="1:7" ht="15" customHeight="1" x14ac:dyDescent="0.15">
      <c r="A57" s="6">
        <v>1</v>
      </c>
      <c r="B57" s="18">
        <v>2</v>
      </c>
      <c r="C57" s="18"/>
      <c r="D57" s="6">
        <v>3</v>
      </c>
      <c r="E57" s="6">
        <v>4</v>
      </c>
      <c r="F57" s="6">
        <v>5</v>
      </c>
      <c r="G57" s="6">
        <v>6</v>
      </c>
    </row>
    <row r="58" spans="1:7" ht="39.950000000000003" customHeight="1" x14ac:dyDescent="0.15">
      <c r="A58" s="6" t="s">
        <v>528</v>
      </c>
      <c r="B58" s="23" t="s">
        <v>529</v>
      </c>
      <c r="C58" s="23"/>
      <c r="D58" s="6"/>
      <c r="E58" s="9">
        <v>1</v>
      </c>
      <c r="F58" s="9">
        <v>59260</v>
      </c>
      <c r="G58" s="9">
        <v>59260</v>
      </c>
    </row>
    <row r="59" spans="1:7" ht="24.95" customHeight="1" x14ac:dyDescent="0.15">
      <c r="A59" s="22" t="s">
        <v>516</v>
      </c>
      <c r="B59" s="22"/>
      <c r="C59" s="22"/>
      <c r="D59" s="22"/>
      <c r="E59" s="11">
        <f>SUBTOTAL(9,E58:E58)</f>
        <v>1</v>
      </c>
      <c r="F59" s="11" t="s">
        <v>71</v>
      </c>
      <c r="G59" s="11">
        <f>SUBTOTAL(9,G58:G58)</f>
        <v>59260</v>
      </c>
    </row>
    <row r="60" spans="1:7" ht="24.95" customHeight="1" x14ac:dyDescent="0.15">
      <c r="A60" s="22" t="s">
        <v>517</v>
      </c>
      <c r="B60" s="22"/>
      <c r="C60" s="22"/>
      <c r="D60" s="22"/>
      <c r="E60" s="22"/>
      <c r="F60" s="22"/>
      <c r="G60" s="11">
        <f>SUBTOTAL(9,G58:G59)</f>
        <v>59260</v>
      </c>
    </row>
    <row r="61" spans="1:7" ht="24.95" customHeight="1" x14ac:dyDescent="0.15"/>
    <row r="62" spans="1:7" ht="20.100000000000001" customHeight="1" x14ac:dyDescent="0.15">
      <c r="A62" s="20" t="s">
        <v>395</v>
      </c>
      <c r="B62" s="20"/>
      <c r="C62" s="21" t="s">
        <v>267</v>
      </c>
      <c r="D62" s="21"/>
      <c r="E62" s="21"/>
      <c r="F62" s="21"/>
      <c r="G62" s="21"/>
    </row>
    <row r="63" spans="1:7" ht="20.100000000000001" customHeight="1" x14ac:dyDescent="0.15">
      <c r="A63" s="20" t="s">
        <v>396</v>
      </c>
      <c r="B63" s="20"/>
      <c r="C63" s="21" t="s">
        <v>477</v>
      </c>
      <c r="D63" s="21"/>
      <c r="E63" s="21"/>
      <c r="F63" s="21"/>
      <c r="G63" s="21"/>
    </row>
    <row r="64" spans="1:7" ht="24.95" customHeight="1" x14ac:dyDescent="0.15">
      <c r="A64" s="20" t="s">
        <v>398</v>
      </c>
      <c r="B64" s="20"/>
      <c r="C64" s="21" t="s">
        <v>368</v>
      </c>
      <c r="D64" s="21"/>
      <c r="E64" s="21"/>
      <c r="F64" s="21"/>
      <c r="G64" s="21"/>
    </row>
    <row r="65" spans="1:7" ht="15" customHeight="1" x14ac:dyDescent="0.15"/>
    <row r="66" spans="1:7" ht="24.95" customHeight="1" x14ac:dyDescent="0.15">
      <c r="A66" s="15" t="s">
        <v>530</v>
      </c>
      <c r="B66" s="15"/>
      <c r="C66" s="15"/>
      <c r="D66" s="15"/>
      <c r="E66" s="15"/>
      <c r="F66" s="15"/>
      <c r="G66" s="15"/>
    </row>
    <row r="67" spans="1:7" ht="15" customHeight="1" x14ac:dyDescent="0.15"/>
    <row r="68" spans="1:7" ht="50.1" customHeight="1" x14ac:dyDescent="0.15">
      <c r="A68" s="6" t="s">
        <v>305</v>
      </c>
      <c r="B68" s="18" t="s">
        <v>484</v>
      </c>
      <c r="C68" s="18"/>
      <c r="D68" s="6" t="s">
        <v>511</v>
      </c>
      <c r="E68" s="6" t="s">
        <v>512</v>
      </c>
      <c r="F68" s="6" t="s">
        <v>513</v>
      </c>
      <c r="G68" s="6" t="s">
        <v>514</v>
      </c>
    </row>
    <row r="69" spans="1:7" ht="15" customHeight="1" x14ac:dyDescent="0.15">
      <c r="A69" s="6">
        <v>1</v>
      </c>
      <c r="B69" s="18">
        <v>2</v>
      </c>
      <c r="C69" s="18"/>
      <c r="D69" s="6">
        <v>3</v>
      </c>
      <c r="E69" s="6">
        <v>4</v>
      </c>
      <c r="F69" s="6">
        <v>5</v>
      </c>
      <c r="G69" s="6">
        <v>6</v>
      </c>
    </row>
    <row r="70" spans="1:7" ht="39.950000000000003" customHeight="1" x14ac:dyDescent="0.15">
      <c r="A70" s="6" t="s">
        <v>531</v>
      </c>
      <c r="B70" s="23" t="s">
        <v>532</v>
      </c>
      <c r="C70" s="23"/>
      <c r="D70" s="6"/>
      <c r="E70" s="9">
        <v>1</v>
      </c>
      <c r="F70" s="9">
        <v>136053.07999999999</v>
      </c>
      <c r="G70" s="9">
        <v>136053.07999999999</v>
      </c>
    </row>
    <row r="71" spans="1:7" ht="24.95" customHeight="1" x14ac:dyDescent="0.15">
      <c r="A71" s="22" t="s">
        <v>516</v>
      </c>
      <c r="B71" s="22"/>
      <c r="C71" s="22"/>
      <c r="D71" s="22"/>
      <c r="E71" s="11">
        <f>SUBTOTAL(9,E70:E70)</f>
        <v>1</v>
      </c>
      <c r="F71" s="11" t="s">
        <v>71</v>
      </c>
      <c r="G71" s="11">
        <f>SUBTOTAL(9,G70:G70)</f>
        <v>136053.07999999999</v>
      </c>
    </row>
    <row r="72" spans="1:7" ht="39.950000000000003" customHeight="1" x14ac:dyDescent="0.15">
      <c r="A72" s="6" t="s">
        <v>533</v>
      </c>
      <c r="B72" s="23" t="s">
        <v>534</v>
      </c>
      <c r="C72" s="23"/>
      <c r="D72" s="6"/>
      <c r="E72" s="9">
        <v>1</v>
      </c>
      <c r="F72" s="9">
        <v>344149.75</v>
      </c>
      <c r="G72" s="9">
        <v>344149.75</v>
      </c>
    </row>
    <row r="73" spans="1:7" ht="24.95" customHeight="1" x14ac:dyDescent="0.15">
      <c r="A73" s="22" t="s">
        <v>516</v>
      </c>
      <c r="B73" s="22"/>
      <c r="C73" s="22"/>
      <c r="D73" s="22"/>
      <c r="E73" s="11">
        <f>SUBTOTAL(9,E72:E72)</f>
        <v>1</v>
      </c>
      <c r="F73" s="11" t="s">
        <v>71</v>
      </c>
      <c r="G73" s="11">
        <f>SUBTOTAL(9,G72:G72)</f>
        <v>344149.75</v>
      </c>
    </row>
    <row r="74" spans="1:7" ht="24.95" customHeight="1" x14ac:dyDescent="0.15">
      <c r="A74" s="22" t="s">
        <v>517</v>
      </c>
      <c r="B74" s="22"/>
      <c r="C74" s="22"/>
      <c r="D74" s="22"/>
      <c r="E74" s="22"/>
      <c r="F74" s="22"/>
      <c r="G74" s="11">
        <f>SUBTOTAL(9,G70:G73)</f>
        <v>480202.82999999996</v>
      </c>
    </row>
    <row r="75" spans="1:7" ht="24.95" customHeight="1" x14ac:dyDescent="0.15"/>
    <row r="76" spans="1:7" ht="20.100000000000001" customHeight="1" x14ac:dyDescent="0.15">
      <c r="A76" s="20" t="s">
        <v>395</v>
      </c>
      <c r="B76" s="20"/>
      <c r="C76" s="21" t="s">
        <v>267</v>
      </c>
      <c r="D76" s="21"/>
      <c r="E76" s="21"/>
      <c r="F76" s="21"/>
      <c r="G76" s="21"/>
    </row>
    <row r="77" spans="1:7" ht="20.100000000000001" customHeight="1" x14ac:dyDescent="0.15">
      <c r="A77" s="20" t="s">
        <v>396</v>
      </c>
      <c r="B77" s="20"/>
      <c r="C77" s="21" t="s">
        <v>397</v>
      </c>
      <c r="D77" s="21"/>
      <c r="E77" s="21"/>
      <c r="F77" s="21"/>
      <c r="G77" s="21"/>
    </row>
    <row r="78" spans="1:7" ht="24.95" customHeight="1" x14ac:dyDescent="0.15">
      <c r="A78" s="20" t="s">
        <v>398</v>
      </c>
      <c r="B78" s="20"/>
      <c r="C78" s="21" t="s">
        <v>368</v>
      </c>
      <c r="D78" s="21"/>
      <c r="E78" s="21"/>
      <c r="F78" s="21"/>
      <c r="G78" s="21"/>
    </row>
    <row r="79" spans="1:7" ht="15" customHeight="1" x14ac:dyDescent="0.15"/>
    <row r="80" spans="1:7" ht="24.95" customHeight="1" x14ac:dyDescent="0.15">
      <c r="A80" s="15" t="s">
        <v>535</v>
      </c>
      <c r="B80" s="15"/>
      <c r="C80" s="15"/>
      <c r="D80" s="15"/>
      <c r="E80" s="15"/>
      <c r="F80" s="15"/>
      <c r="G80" s="15"/>
    </row>
    <row r="81" spans="1:7" ht="15" customHeight="1" x14ac:dyDescent="0.15"/>
    <row r="82" spans="1:7" ht="50.1" customHeight="1" x14ac:dyDescent="0.15">
      <c r="A82" s="6" t="s">
        <v>305</v>
      </c>
      <c r="B82" s="18" t="s">
        <v>484</v>
      </c>
      <c r="C82" s="18"/>
      <c r="D82" s="6" t="s">
        <v>511</v>
      </c>
      <c r="E82" s="6" t="s">
        <v>512</v>
      </c>
      <c r="F82" s="6" t="s">
        <v>513</v>
      </c>
      <c r="G82" s="6" t="s">
        <v>514</v>
      </c>
    </row>
    <row r="83" spans="1:7" ht="15" customHeight="1" x14ac:dyDescent="0.15">
      <c r="A83" s="6">
        <v>1</v>
      </c>
      <c r="B83" s="18">
        <v>2</v>
      </c>
      <c r="C83" s="18"/>
      <c r="D83" s="6">
        <v>3</v>
      </c>
      <c r="E83" s="6">
        <v>4</v>
      </c>
      <c r="F83" s="6">
        <v>5</v>
      </c>
      <c r="G83" s="6">
        <v>6</v>
      </c>
    </row>
    <row r="84" spans="1:7" ht="39.950000000000003" customHeight="1" x14ac:dyDescent="0.15">
      <c r="A84" s="6" t="s">
        <v>310</v>
      </c>
      <c r="B84" s="23" t="s">
        <v>536</v>
      </c>
      <c r="C84" s="23"/>
      <c r="D84" s="6"/>
      <c r="E84" s="9">
        <v>1</v>
      </c>
      <c r="F84" s="9">
        <v>1008</v>
      </c>
      <c r="G84" s="9">
        <v>1008</v>
      </c>
    </row>
    <row r="85" spans="1:7" ht="24.95" customHeight="1" x14ac:dyDescent="0.15">
      <c r="A85" s="22" t="s">
        <v>516</v>
      </c>
      <c r="B85" s="22"/>
      <c r="C85" s="22"/>
      <c r="D85" s="22"/>
      <c r="E85" s="11">
        <f>SUBTOTAL(9,E84:E84)</f>
        <v>1</v>
      </c>
      <c r="F85" s="11" t="s">
        <v>71</v>
      </c>
      <c r="G85" s="11">
        <f>SUBTOTAL(9,G84:G84)</f>
        <v>1008</v>
      </c>
    </row>
    <row r="86" spans="1:7" ht="39.950000000000003" customHeight="1" x14ac:dyDescent="0.15">
      <c r="A86" s="6" t="s">
        <v>48</v>
      </c>
      <c r="B86" s="23" t="s">
        <v>537</v>
      </c>
      <c r="C86" s="23"/>
      <c r="D86" s="6"/>
      <c r="E86" s="9">
        <v>1</v>
      </c>
      <c r="F86" s="9">
        <v>32340</v>
      </c>
      <c r="G86" s="9">
        <v>32340</v>
      </c>
    </row>
    <row r="87" spans="1:7" ht="24.95" customHeight="1" x14ac:dyDescent="0.15">
      <c r="A87" s="22" t="s">
        <v>516</v>
      </c>
      <c r="B87" s="22"/>
      <c r="C87" s="22"/>
      <c r="D87" s="22"/>
      <c r="E87" s="11">
        <f>SUBTOTAL(9,E86:E86)</f>
        <v>1</v>
      </c>
      <c r="F87" s="11" t="s">
        <v>71</v>
      </c>
      <c r="G87" s="11">
        <f>SUBTOTAL(9,G86:G86)</f>
        <v>32340</v>
      </c>
    </row>
    <row r="88" spans="1:7" ht="24.95" customHeight="1" x14ac:dyDescent="0.15">
      <c r="A88" s="22" t="s">
        <v>517</v>
      </c>
      <c r="B88" s="22"/>
      <c r="C88" s="22"/>
      <c r="D88" s="22"/>
      <c r="E88" s="22"/>
      <c r="F88" s="22"/>
      <c r="G88" s="11">
        <f>SUBTOTAL(9,G84:G87)</f>
        <v>33348</v>
      </c>
    </row>
    <row r="89" spans="1:7" ht="24.95" customHeight="1" x14ac:dyDescent="0.15"/>
    <row r="90" spans="1:7" ht="20.100000000000001" customHeight="1" x14ac:dyDescent="0.15">
      <c r="A90" s="20" t="s">
        <v>395</v>
      </c>
      <c r="B90" s="20"/>
      <c r="C90" s="21" t="s">
        <v>267</v>
      </c>
      <c r="D90" s="21"/>
      <c r="E90" s="21"/>
      <c r="F90" s="21"/>
      <c r="G90" s="21"/>
    </row>
    <row r="91" spans="1:7" ht="20.100000000000001" customHeight="1" x14ac:dyDescent="0.15">
      <c r="A91" s="20" t="s">
        <v>396</v>
      </c>
      <c r="B91" s="20"/>
      <c r="C91" s="21" t="s">
        <v>397</v>
      </c>
      <c r="D91" s="21"/>
      <c r="E91" s="21"/>
      <c r="F91" s="21"/>
      <c r="G91" s="21"/>
    </row>
    <row r="92" spans="1:7" ht="24.95" customHeight="1" x14ac:dyDescent="0.15">
      <c r="A92" s="20" t="s">
        <v>398</v>
      </c>
      <c r="B92" s="20"/>
      <c r="C92" s="21" t="s">
        <v>368</v>
      </c>
      <c r="D92" s="21"/>
      <c r="E92" s="21"/>
      <c r="F92" s="21"/>
      <c r="G92" s="21"/>
    </row>
    <row r="93" spans="1:7" ht="15" customHeight="1" x14ac:dyDescent="0.15"/>
    <row r="94" spans="1:7" ht="24.95" customHeight="1" x14ac:dyDescent="0.15">
      <c r="A94" s="15" t="s">
        <v>510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305</v>
      </c>
      <c r="B96" s="18" t="s">
        <v>484</v>
      </c>
      <c r="C96" s="18"/>
      <c r="D96" s="6" t="s">
        <v>511</v>
      </c>
      <c r="E96" s="6" t="s">
        <v>512</v>
      </c>
      <c r="F96" s="6" t="s">
        <v>513</v>
      </c>
      <c r="G96" s="6" t="s">
        <v>514</v>
      </c>
    </row>
    <row r="97" spans="1:7" ht="15" customHeight="1" x14ac:dyDescent="0.15">
      <c r="A97" s="6">
        <v>1</v>
      </c>
      <c r="B97" s="18">
        <v>2</v>
      </c>
      <c r="C97" s="18"/>
      <c r="D97" s="6">
        <v>3</v>
      </c>
      <c r="E97" s="6">
        <v>4</v>
      </c>
      <c r="F97" s="6">
        <v>5</v>
      </c>
      <c r="G97" s="6">
        <v>6</v>
      </c>
    </row>
    <row r="98" spans="1:7" ht="39.950000000000003" customHeight="1" x14ac:dyDescent="0.15">
      <c r="A98" s="6" t="s">
        <v>412</v>
      </c>
      <c r="B98" s="23" t="s">
        <v>538</v>
      </c>
      <c r="C98" s="23"/>
      <c r="D98" s="6"/>
      <c r="E98" s="9">
        <v>1</v>
      </c>
      <c r="F98" s="9">
        <v>736286.57</v>
      </c>
      <c r="G98" s="9">
        <v>736286.57</v>
      </c>
    </row>
    <row r="99" spans="1:7" ht="24.95" customHeight="1" x14ac:dyDescent="0.15">
      <c r="A99" s="22" t="s">
        <v>516</v>
      </c>
      <c r="B99" s="22"/>
      <c r="C99" s="22"/>
      <c r="D99" s="22"/>
      <c r="E99" s="11">
        <f>SUBTOTAL(9,E98:E98)</f>
        <v>1</v>
      </c>
      <c r="F99" s="11" t="s">
        <v>71</v>
      </c>
      <c r="G99" s="11">
        <f>SUBTOTAL(9,G98:G98)</f>
        <v>736286.57</v>
      </c>
    </row>
    <row r="100" spans="1:7" ht="39.950000000000003" customHeight="1" x14ac:dyDescent="0.15">
      <c r="A100" s="6" t="s">
        <v>413</v>
      </c>
      <c r="B100" s="23" t="s">
        <v>539</v>
      </c>
      <c r="C100" s="23"/>
      <c r="D100" s="6"/>
      <c r="E100" s="9">
        <v>1</v>
      </c>
      <c r="F100" s="9">
        <v>233218.43</v>
      </c>
      <c r="G100" s="9">
        <v>233218.43</v>
      </c>
    </row>
    <row r="101" spans="1:7" ht="24.95" customHeight="1" x14ac:dyDescent="0.15">
      <c r="A101" s="22" t="s">
        <v>516</v>
      </c>
      <c r="B101" s="22"/>
      <c r="C101" s="22"/>
      <c r="D101" s="22"/>
      <c r="E101" s="11">
        <f>SUBTOTAL(9,E100:E100)</f>
        <v>1</v>
      </c>
      <c r="F101" s="11" t="s">
        <v>71</v>
      </c>
      <c r="G101" s="11">
        <f>SUBTOTAL(9,G100:G100)</f>
        <v>233218.43</v>
      </c>
    </row>
    <row r="102" spans="1:7" ht="39.950000000000003" customHeight="1" x14ac:dyDescent="0.15">
      <c r="A102" s="6" t="s">
        <v>414</v>
      </c>
      <c r="B102" s="23" t="s">
        <v>540</v>
      </c>
      <c r="C102" s="23"/>
      <c r="D102" s="6"/>
      <c r="E102" s="9">
        <v>1</v>
      </c>
      <c r="F102" s="9">
        <v>70033.100000000006</v>
      </c>
      <c r="G102" s="9">
        <v>70033.100000000006</v>
      </c>
    </row>
    <row r="103" spans="1:7" ht="24.95" customHeight="1" x14ac:dyDescent="0.15">
      <c r="A103" s="22" t="s">
        <v>516</v>
      </c>
      <c r="B103" s="22"/>
      <c r="C103" s="22"/>
      <c r="D103" s="22"/>
      <c r="E103" s="11">
        <f>SUBTOTAL(9,E102:E102)</f>
        <v>1</v>
      </c>
      <c r="F103" s="11" t="s">
        <v>71</v>
      </c>
      <c r="G103" s="11">
        <f>SUBTOTAL(9,G102:G102)</f>
        <v>70033.100000000006</v>
      </c>
    </row>
    <row r="104" spans="1:7" ht="24.95" customHeight="1" x14ac:dyDescent="0.15">
      <c r="A104" s="22" t="s">
        <v>517</v>
      </c>
      <c r="B104" s="22"/>
      <c r="C104" s="22"/>
      <c r="D104" s="22"/>
      <c r="E104" s="22"/>
      <c r="F104" s="22"/>
      <c r="G104" s="11">
        <f>SUBTOTAL(9,G98:G103)</f>
        <v>1039538.1</v>
      </c>
    </row>
    <row r="105" spans="1:7" ht="24.95" customHeight="1" x14ac:dyDescent="0.15"/>
    <row r="106" spans="1:7" ht="20.100000000000001" customHeight="1" x14ac:dyDescent="0.15">
      <c r="A106" s="20" t="s">
        <v>395</v>
      </c>
      <c r="B106" s="20"/>
      <c r="C106" s="21" t="s">
        <v>267</v>
      </c>
      <c r="D106" s="21"/>
      <c r="E106" s="21"/>
      <c r="F106" s="21"/>
      <c r="G106" s="21"/>
    </row>
    <row r="107" spans="1:7" ht="20.100000000000001" customHeight="1" x14ac:dyDescent="0.15">
      <c r="A107" s="20" t="s">
        <v>396</v>
      </c>
      <c r="B107" s="20"/>
      <c r="C107" s="21" t="s">
        <v>397</v>
      </c>
      <c r="D107" s="21"/>
      <c r="E107" s="21"/>
      <c r="F107" s="21"/>
      <c r="G107" s="21"/>
    </row>
    <row r="108" spans="1:7" ht="24.95" customHeight="1" x14ac:dyDescent="0.15">
      <c r="A108" s="20" t="s">
        <v>398</v>
      </c>
      <c r="B108" s="20"/>
      <c r="C108" s="21" t="s">
        <v>368</v>
      </c>
      <c r="D108" s="21"/>
      <c r="E108" s="21"/>
      <c r="F108" s="21"/>
      <c r="G108" s="21"/>
    </row>
    <row r="109" spans="1:7" ht="15" customHeight="1" x14ac:dyDescent="0.15"/>
    <row r="110" spans="1:7" ht="24.95" customHeight="1" x14ac:dyDescent="0.15">
      <c r="A110" s="15" t="s">
        <v>518</v>
      </c>
      <c r="B110" s="15"/>
      <c r="C110" s="15"/>
      <c r="D110" s="15"/>
      <c r="E110" s="15"/>
      <c r="F110" s="15"/>
      <c r="G110" s="15"/>
    </row>
    <row r="111" spans="1:7" ht="15" customHeight="1" x14ac:dyDescent="0.15"/>
    <row r="112" spans="1:7" ht="50.1" customHeight="1" x14ac:dyDescent="0.15">
      <c r="A112" s="6" t="s">
        <v>305</v>
      </c>
      <c r="B112" s="18" t="s">
        <v>484</v>
      </c>
      <c r="C112" s="18"/>
      <c r="D112" s="6" t="s">
        <v>511</v>
      </c>
      <c r="E112" s="6" t="s">
        <v>512</v>
      </c>
      <c r="F112" s="6" t="s">
        <v>513</v>
      </c>
      <c r="G112" s="6" t="s">
        <v>514</v>
      </c>
    </row>
    <row r="113" spans="1:7" ht="15" customHeight="1" x14ac:dyDescent="0.15">
      <c r="A113" s="6">
        <v>1</v>
      </c>
      <c r="B113" s="18">
        <v>2</v>
      </c>
      <c r="C113" s="18"/>
      <c r="D113" s="6">
        <v>3</v>
      </c>
      <c r="E113" s="6">
        <v>4</v>
      </c>
      <c r="F113" s="6">
        <v>5</v>
      </c>
      <c r="G113" s="6">
        <v>6</v>
      </c>
    </row>
    <row r="114" spans="1:7" ht="39.950000000000003" customHeight="1" x14ac:dyDescent="0.15">
      <c r="A114" s="6" t="s">
        <v>426</v>
      </c>
      <c r="B114" s="23" t="s">
        <v>541</v>
      </c>
      <c r="C114" s="23"/>
      <c r="D114" s="6"/>
      <c r="E114" s="9">
        <v>1</v>
      </c>
      <c r="F114" s="9">
        <v>26254</v>
      </c>
      <c r="G114" s="9">
        <v>26254</v>
      </c>
    </row>
    <row r="115" spans="1:7" ht="24.95" customHeight="1" x14ac:dyDescent="0.15">
      <c r="A115" s="22" t="s">
        <v>516</v>
      </c>
      <c r="B115" s="22"/>
      <c r="C115" s="22"/>
      <c r="D115" s="22"/>
      <c r="E115" s="11">
        <f>SUBTOTAL(9,E114:E114)</f>
        <v>1</v>
      </c>
      <c r="F115" s="11" t="s">
        <v>71</v>
      </c>
      <c r="G115" s="11">
        <f>SUBTOTAL(9,G114:G114)</f>
        <v>26254</v>
      </c>
    </row>
    <row r="116" spans="1:7" ht="39.950000000000003" customHeight="1" x14ac:dyDescent="0.15">
      <c r="A116" s="6" t="s">
        <v>428</v>
      </c>
      <c r="B116" s="23" t="s">
        <v>542</v>
      </c>
      <c r="C116" s="23"/>
      <c r="D116" s="6"/>
      <c r="E116" s="9">
        <v>1</v>
      </c>
      <c r="F116" s="9">
        <v>31025.64</v>
      </c>
      <c r="G116" s="9">
        <v>31025.64</v>
      </c>
    </row>
    <row r="117" spans="1:7" ht="24.95" customHeight="1" x14ac:dyDescent="0.15">
      <c r="A117" s="22" t="s">
        <v>516</v>
      </c>
      <c r="B117" s="22"/>
      <c r="C117" s="22"/>
      <c r="D117" s="22"/>
      <c r="E117" s="11">
        <f>SUBTOTAL(9,E116:E116)</f>
        <v>1</v>
      </c>
      <c r="F117" s="11" t="s">
        <v>71</v>
      </c>
      <c r="G117" s="11">
        <f>SUBTOTAL(9,G116:G116)</f>
        <v>31025.64</v>
      </c>
    </row>
    <row r="118" spans="1:7" ht="39.950000000000003" customHeight="1" x14ac:dyDescent="0.15">
      <c r="A118" s="6" t="s">
        <v>430</v>
      </c>
      <c r="B118" s="23" t="s">
        <v>543</v>
      </c>
      <c r="C118" s="23"/>
      <c r="D118" s="6"/>
      <c r="E118" s="9">
        <v>1</v>
      </c>
      <c r="F118" s="9">
        <v>7000</v>
      </c>
      <c r="G118" s="9">
        <v>7000</v>
      </c>
    </row>
    <row r="119" spans="1:7" ht="24.95" customHeight="1" x14ac:dyDescent="0.15">
      <c r="A119" s="22" t="s">
        <v>516</v>
      </c>
      <c r="B119" s="22"/>
      <c r="C119" s="22"/>
      <c r="D119" s="22"/>
      <c r="E119" s="11">
        <f>SUBTOTAL(9,E118:E118)</f>
        <v>1</v>
      </c>
      <c r="F119" s="11" t="s">
        <v>71</v>
      </c>
      <c r="G119" s="11">
        <f>SUBTOTAL(9,G118:G118)</f>
        <v>7000</v>
      </c>
    </row>
    <row r="120" spans="1:7" ht="20.100000000000001" customHeight="1" x14ac:dyDescent="0.15">
      <c r="A120" s="6" t="s">
        <v>432</v>
      </c>
      <c r="B120" s="23" t="s">
        <v>544</v>
      </c>
      <c r="C120" s="23"/>
      <c r="D120" s="6"/>
      <c r="E120" s="9">
        <v>1</v>
      </c>
      <c r="F120" s="9">
        <v>42500</v>
      </c>
      <c r="G120" s="9">
        <v>42500</v>
      </c>
    </row>
    <row r="121" spans="1:7" ht="24.95" customHeight="1" x14ac:dyDescent="0.15">
      <c r="A121" s="22" t="s">
        <v>516</v>
      </c>
      <c r="B121" s="22"/>
      <c r="C121" s="22"/>
      <c r="D121" s="22"/>
      <c r="E121" s="11">
        <f>SUBTOTAL(9,E120:E120)</f>
        <v>1</v>
      </c>
      <c r="F121" s="11" t="s">
        <v>71</v>
      </c>
      <c r="G121" s="11">
        <f>SUBTOTAL(9,G120:G120)</f>
        <v>42500</v>
      </c>
    </row>
    <row r="122" spans="1:7" ht="39.950000000000003" customHeight="1" x14ac:dyDescent="0.15">
      <c r="A122" s="6" t="s">
        <v>434</v>
      </c>
      <c r="B122" s="23" t="s">
        <v>545</v>
      </c>
      <c r="C122" s="23"/>
      <c r="D122" s="6"/>
      <c r="E122" s="9">
        <v>1</v>
      </c>
      <c r="F122" s="9">
        <v>8500</v>
      </c>
      <c r="G122" s="9">
        <v>8500</v>
      </c>
    </row>
    <row r="123" spans="1:7" ht="24.95" customHeight="1" x14ac:dyDescent="0.15">
      <c r="A123" s="22" t="s">
        <v>516</v>
      </c>
      <c r="B123" s="22"/>
      <c r="C123" s="22"/>
      <c r="D123" s="22"/>
      <c r="E123" s="11">
        <f>SUBTOTAL(9,E122:E122)</f>
        <v>1</v>
      </c>
      <c r="F123" s="11" t="s">
        <v>71</v>
      </c>
      <c r="G123" s="11">
        <f>SUBTOTAL(9,G122:G122)</f>
        <v>8500</v>
      </c>
    </row>
    <row r="124" spans="1:7" ht="39.950000000000003" customHeight="1" x14ac:dyDescent="0.15">
      <c r="A124" s="6" t="s">
        <v>436</v>
      </c>
      <c r="B124" s="23" t="s">
        <v>546</v>
      </c>
      <c r="C124" s="23"/>
      <c r="D124" s="6"/>
      <c r="E124" s="9">
        <v>1</v>
      </c>
      <c r="F124" s="9">
        <v>10556</v>
      </c>
      <c r="G124" s="9">
        <v>10556</v>
      </c>
    </row>
    <row r="125" spans="1:7" ht="24.95" customHeight="1" x14ac:dyDescent="0.15">
      <c r="A125" s="22" t="s">
        <v>516</v>
      </c>
      <c r="B125" s="22"/>
      <c r="C125" s="22"/>
      <c r="D125" s="22"/>
      <c r="E125" s="11">
        <f>SUBTOTAL(9,E124:E124)</f>
        <v>1</v>
      </c>
      <c r="F125" s="11" t="s">
        <v>71</v>
      </c>
      <c r="G125" s="11">
        <f>SUBTOTAL(9,G124:G124)</f>
        <v>10556</v>
      </c>
    </row>
    <row r="126" spans="1:7" ht="39.950000000000003" customHeight="1" x14ac:dyDescent="0.15">
      <c r="A126" s="6" t="s">
        <v>438</v>
      </c>
      <c r="B126" s="23" t="s">
        <v>547</v>
      </c>
      <c r="C126" s="23"/>
      <c r="D126" s="6"/>
      <c r="E126" s="9">
        <v>1</v>
      </c>
      <c r="F126" s="9">
        <v>54900</v>
      </c>
      <c r="G126" s="9">
        <v>54900</v>
      </c>
    </row>
    <row r="127" spans="1:7" ht="24.95" customHeight="1" x14ac:dyDescent="0.15">
      <c r="A127" s="22" t="s">
        <v>516</v>
      </c>
      <c r="B127" s="22"/>
      <c r="C127" s="22"/>
      <c r="D127" s="22"/>
      <c r="E127" s="11">
        <f>SUBTOTAL(9,E126:E126)</f>
        <v>1</v>
      </c>
      <c r="F127" s="11" t="s">
        <v>71</v>
      </c>
      <c r="G127" s="11">
        <f>SUBTOTAL(9,G126:G126)</f>
        <v>54900</v>
      </c>
    </row>
    <row r="128" spans="1:7" ht="39.950000000000003" customHeight="1" x14ac:dyDescent="0.15">
      <c r="A128" s="6" t="s">
        <v>440</v>
      </c>
      <c r="B128" s="23" t="s">
        <v>548</v>
      </c>
      <c r="C128" s="23"/>
      <c r="D128" s="6"/>
      <c r="E128" s="9">
        <v>1</v>
      </c>
      <c r="F128" s="9">
        <v>64500</v>
      </c>
      <c r="G128" s="9">
        <v>64500</v>
      </c>
    </row>
    <row r="129" spans="1:7" ht="24.95" customHeight="1" x14ac:dyDescent="0.15">
      <c r="A129" s="22" t="s">
        <v>516</v>
      </c>
      <c r="B129" s="22"/>
      <c r="C129" s="22"/>
      <c r="D129" s="22"/>
      <c r="E129" s="11">
        <f>SUBTOTAL(9,E128:E128)</f>
        <v>1</v>
      </c>
      <c r="F129" s="11" t="s">
        <v>71</v>
      </c>
      <c r="G129" s="11">
        <f>SUBTOTAL(9,G128:G128)</f>
        <v>64500</v>
      </c>
    </row>
    <row r="130" spans="1:7" ht="39.950000000000003" customHeight="1" x14ac:dyDescent="0.15">
      <c r="A130" s="6" t="s">
        <v>442</v>
      </c>
      <c r="B130" s="23" t="s">
        <v>549</v>
      </c>
      <c r="C130" s="23"/>
      <c r="D130" s="6"/>
      <c r="E130" s="9">
        <v>1</v>
      </c>
      <c r="F130" s="9">
        <v>9900</v>
      </c>
      <c r="G130" s="9">
        <v>9900</v>
      </c>
    </row>
    <row r="131" spans="1:7" ht="24.95" customHeight="1" x14ac:dyDescent="0.15">
      <c r="A131" s="22" t="s">
        <v>516</v>
      </c>
      <c r="B131" s="22"/>
      <c r="C131" s="22"/>
      <c r="D131" s="22"/>
      <c r="E131" s="11">
        <f>SUBTOTAL(9,E130:E130)</f>
        <v>1</v>
      </c>
      <c r="F131" s="11" t="s">
        <v>71</v>
      </c>
      <c r="G131" s="11">
        <f>SUBTOTAL(9,G130:G130)</f>
        <v>9900</v>
      </c>
    </row>
    <row r="132" spans="1:7" ht="39.950000000000003" customHeight="1" x14ac:dyDescent="0.15">
      <c r="A132" s="6" t="s">
        <v>444</v>
      </c>
      <c r="B132" s="23" t="s">
        <v>550</v>
      </c>
      <c r="C132" s="23"/>
      <c r="D132" s="6"/>
      <c r="E132" s="9">
        <v>1</v>
      </c>
      <c r="F132" s="9">
        <v>28398</v>
      </c>
      <c r="G132" s="9">
        <v>28398</v>
      </c>
    </row>
    <row r="133" spans="1:7" ht="24.95" customHeight="1" x14ac:dyDescent="0.15">
      <c r="A133" s="22" t="s">
        <v>516</v>
      </c>
      <c r="B133" s="22"/>
      <c r="C133" s="22"/>
      <c r="D133" s="22"/>
      <c r="E133" s="11">
        <f>SUBTOTAL(9,E132:E132)</f>
        <v>1</v>
      </c>
      <c r="F133" s="11" t="s">
        <v>71</v>
      </c>
      <c r="G133" s="11">
        <f>SUBTOTAL(9,G132:G132)</f>
        <v>28398</v>
      </c>
    </row>
    <row r="134" spans="1:7" ht="39.950000000000003" customHeight="1" x14ac:dyDescent="0.15">
      <c r="A134" s="6" t="s">
        <v>446</v>
      </c>
      <c r="B134" s="23" t="s">
        <v>551</v>
      </c>
      <c r="C134" s="23"/>
      <c r="D134" s="6"/>
      <c r="E134" s="9">
        <v>1</v>
      </c>
      <c r="F134" s="9">
        <v>60457.440000000002</v>
      </c>
      <c r="G134" s="9">
        <v>60457.440000000002</v>
      </c>
    </row>
    <row r="135" spans="1:7" ht="24.95" customHeight="1" x14ac:dyDescent="0.15">
      <c r="A135" s="22" t="s">
        <v>516</v>
      </c>
      <c r="B135" s="22"/>
      <c r="C135" s="22"/>
      <c r="D135" s="22"/>
      <c r="E135" s="11">
        <f>SUBTOTAL(9,E134:E134)</f>
        <v>1</v>
      </c>
      <c r="F135" s="11" t="s">
        <v>71</v>
      </c>
      <c r="G135" s="11">
        <f>SUBTOTAL(9,G134:G134)</f>
        <v>60457.440000000002</v>
      </c>
    </row>
    <row r="136" spans="1:7" ht="39.950000000000003" customHeight="1" x14ac:dyDescent="0.15">
      <c r="A136" s="6" t="s">
        <v>448</v>
      </c>
      <c r="B136" s="23" t="s">
        <v>552</v>
      </c>
      <c r="C136" s="23"/>
      <c r="D136" s="6"/>
      <c r="E136" s="9">
        <v>1</v>
      </c>
      <c r="F136" s="9">
        <v>15730</v>
      </c>
      <c r="G136" s="9">
        <v>15730</v>
      </c>
    </row>
    <row r="137" spans="1:7" ht="24.95" customHeight="1" x14ac:dyDescent="0.15">
      <c r="A137" s="22" t="s">
        <v>516</v>
      </c>
      <c r="B137" s="22"/>
      <c r="C137" s="22"/>
      <c r="D137" s="22"/>
      <c r="E137" s="11">
        <f>SUBTOTAL(9,E136:E136)</f>
        <v>1</v>
      </c>
      <c r="F137" s="11" t="s">
        <v>71</v>
      </c>
      <c r="G137" s="11">
        <f>SUBTOTAL(9,G136:G136)</f>
        <v>15730</v>
      </c>
    </row>
    <row r="138" spans="1:7" ht="39.950000000000003" customHeight="1" x14ac:dyDescent="0.15">
      <c r="A138" s="6" t="s">
        <v>450</v>
      </c>
      <c r="B138" s="23" t="s">
        <v>553</v>
      </c>
      <c r="C138" s="23"/>
      <c r="D138" s="6"/>
      <c r="E138" s="9">
        <v>1</v>
      </c>
      <c r="F138" s="9">
        <v>24545.45</v>
      </c>
      <c r="G138" s="9">
        <v>24545.45</v>
      </c>
    </row>
    <row r="139" spans="1:7" ht="24.95" customHeight="1" x14ac:dyDescent="0.15">
      <c r="A139" s="22" t="s">
        <v>516</v>
      </c>
      <c r="B139" s="22"/>
      <c r="C139" s="22"/>
      <c r="D139" s="22"/>
      <c r="E139" s="11">
        <f>SUBTOTAL(9,E138:E138)</f>
        <v>1</v>
      </c>
      <c r="F139" s="11" t="s">
        <v>71</v>
      </c>
      <c r="G139" s="11">
        <f>SUBTOTAL(9,G138:G138)</f>
        <v>24545.45</v>
      </c>
    </row>
    <row r="140" spans="1:7" ht="39.950000000000003" customHeight="1" x14ac:dyDescent="0.15">
      <c r="A140" s="6" t="s">
        <v>452</v>
      </c>
      <c r="B140" s="23" t="s">
        <v>554</v>
      </c>
      <c r="C140" s="23"/>
      <c r="D140" s="6"/>
      <c r="E140" s="9">
        <v>1</v>
      </c>
      <c r="F140" s="9">
        <v>212000</v>
      </c>
      <c r="G140" s="9">
        <v>212000</v>
      </c>
    </row>
    <row r="141" spans="1:7" ht="24.95" customHeight="1" x14ac:dyDescent="0.15">
      <c r="A141" s="22" t="s">
        <v>516</v>
      </c>
      <c r="B141" s="22"/>
      <c r="C141" s="22"/>
      <c r="D141" s="22"/>
      <c r="E141" s="11">
        <f>SUBTOTAL(9,E140:E140)</f>
        <v>1</v>
      </c>
      <c r="F141" s="11" t="s">
        <v>71</v>
      </c>
      <c r="G141" s="11">
        <f>SUBTOTAL(9,G140:G140)</f>
        <v>212000</v>
      </c>
    </row>
    <row r="142" spans="1:7" ht="20.100000000000001" customHeight="1" x14ac:dyDescent="0.15">
      <c r="A142" s="6" t="s">
        <v>453</v>
      </c>
      <c r="B142" s="23" t="s">
        <v>555</v>
      </c>
      <c r="C142" s="23"/>
      <c r="D142" s="6"/>
      <c r="E142" s="9">
        <v>1</v>
      </c>
      <c r="F142" s="9">
        <v>108240</v>
      </c>
      <c r="G142" s="9">
        <v>108240</v>
      </c>
    </row>
    <row r="143" spans="1:7" ht="24.95" customHeight="1" x14ac:dyDescent="0.15">
      <c r="A143" s="22" t="s">
        <v>516</v>
      </c>
      <c r="B143" s="22"/>
      <c r="C143" s="22"/>
      <c r="D143" s="22"/>
      <c r="E143" s="11">
        <f>SUBTOTAL(9,E142:E142)</f>
        <v>1</v>
      </c>
      <c r="F143" s="11" t="s">
        <v>71</v>
      </c>
      <c r="G143" s="11">
        <f>SUBTOTAL(9,G142:G142)</f>
        <v>108240</v>
      </c>
    </row>
    <row r="144" spans="1:7" ht="39.950000000000003" customHeight="1" x14ac:dyDescent="0.15">
      <c r="A144" s="6" t="s">
        <v>455</v>
      </c>
      <c r="B144" s="23" t="s">
        <v>556</v>
      </c>
      <c r="C144" s="23"/>
      <c r="D144" s="6"/>
      <c r="E144" s="9">
        <v>1</v>
      </c>
      <c r="F144" s="9">
        <v>1640000</v>
      </c>
      <c r="G144" s="9">
        <v>1640000</v>
      </c>
    </row>
    <row r="145" spans="1:7" ht="24.95" customHeight="1" x14ac:dyDescent="0.15">
      <c r="A145" s="22" t="s">
        <v>516</v>
      </c>
      <c r="B145" s="22"/>
      <c r="C145" s="22"/>
      <c r="D145" s="22"/>
      <c r="E145" s="11">
        <f>SUBTOTAL(9,E144:E144)</f>
        <v>1</v>
      </c>
      <c r="F145" s="11" t="s">
        <v>71</v>
      </c>
      <c r="G145" s="11">
        <f>SUBTOTAL(9,G144:G144)</f>
        <v>1640000</v>
      </c>
    </row>
    <row r="146" spans="1:7" ht="39.950000000000003" customHeight="1" x14ac:dyDescent="0.15">
      <c r="A146" s="6" t="s">
        <v>457</v>
      </c>
      <c r="B146" s="23" t="s">
        <v>557</v>
      </c>
      <c r="C146" s="23"/>
      <c r="D146" s="6"/>
      <c r="E146" s="9">
        <v>1</v>
      </c>
      <c r="F146" s="9">
        <v>21000</v>
      </c>
      <c r="G146" s="9">
        <v>21000</v>
      </c>
    </row>
    <row r="147" spans="1:7" ht="24.95" customHeight="1" x14ac:dyDescent="0.15">
      <c r="A147" s="22" t="s">
        <v>516</v>
      </c>
      <c r="B147" s="22"/>
      <c r="C147" s="22"/>
      <c r="D147" s="22"/>
      <c r="E147" s="11">
        <f>SUBTOTAL(9,E146:E146)</f>
        <v>1</v>
      </c>
      <c r="F147" s="11" t="s">
        <v>71</v>
      </c>
      <c r="G147" s="11">
        <f>SUBTOTAL(9,G146:G146)</f>
        <v>21000</v>
      </c>
    </row>
    <row r="148" spans="1:7" ht="39.950000000000003" customHeight="1" x14ac:dyDescent="0.15">
      <c r="A148" s="6" t="s">
        <v>459</v>
      </c>
      <c r="B148" s="23" t="s">
        <v>558</v>
      </c>
      <c r="C148" s="23"/>
      <c r="D148" s="6"/>
      <c r="E148" s="9">
        <v>1</v>
      </c>
      <c r="F148" s="9">
        <v>28242.22</v>
      </c>
      <c r="G148" s="9">
        <v>28242.22</v>
      </c>
    </row>
    <row r="149" spans="1:7" ht="24.95" customHeight="1" x14ac:dyDescent="0.15">
      <c r="A149" s="22" t="s">
        <v>516</v>
      </c>
      <c r="B149" s="22"/>
      <c r="C149" s="22"/>
      <c r="D149" s="22"/>
      <c r="E149" s="11">
        <f>SUBTOTAL(9,E148:E148)</f>
        <v>1</v>
      </c>
      <c r="F149" s="11" t="s">
        <v>71</v>
      </c>
      <c r="G149" s="11">
        <f>SUBTOTAL(9,G148:G148)</f>
        <v>28242.22</v>
      </c>
    </row>
    <row r="150" spans="1:7" ht="20.100000000000001" customHeight="1" x14ac:dyDescent="0.15">
      <c r="A150" s="6" t="s">
        <v>559</v>
      </c>
      <c r="B150" s="23" t="s">
        <v>560</v>
      </c>
      <c r="C150" s="23"/>
      <c r="D150" s="6"/>
      <c r="E150" s="9">
        <v>1</v>
      </c>
      <c r="F150" s="9">
        <v>111120</v>
      </c>
      <c r="G150" s="9">
        <v>111120</v>
      </c>
    </row>
    <row r="151" spans="1:7" ht="24.95" customHeight="1" x14ac:dyDescent="0.15">
      <c r="A151" s="22" t="s">
        <v>516</v>
      </c>
      <c r="B151" s="22"/>
      <c r="C151" s="22"/>
      <c r="D151" s="22"/>
      <c r="E151" s="11">
        <f>SUBTOTAL(9,E150:E150)</f>
        <v>1</v>
      </c>
      <c r="F151" s="11" t="s">
        <v>71</v>
      </c>
      <c r="G151" s="11">
        <f>SUBTOTAL(9,G150:G150)</f>
        <v>111120</v>
      </c>
    </row>
    <row r="152" spans="1:7" ht="24.95" customHeight="1" x14ac:dyDescent="0.15">
      <c r="A152" s="22" t="s">
        <v>517</v>
      </c>
      <c r="B152" s="22"/>
      <c r="C152" s="22"/>
      <c r="D152" s="22"/>
      <c r="E152" s="22"/>
      <c r="F152" s="22"/>
      <c r="G152" s="11">
        <f>SUBTOTAL(9,G114:G151)</f>
        <v>2504868.7500000005</v>
      </c>
    </row>
    <row r="153" spans="1:7" ht="24.95" customHeight="1" x14ac:dyDescent="0.15"/>
    <row r="154" spans="1:7" ht="20.100000000000001" customHeight="1" x14ac:dyDescent="0.15">
      <c r="A154" s="20" t="s">
        <v>395</v>
      </c>
      <c r="B154" s="20"/>
      <c r="C154" s="21" t="s">
        <v>267</v>
      </c>
      <c r="D154" s="21"/>
      <c r="E154" s="21"/>
      <c r="F154" s="21"/>
      <c r="G154" s="21"/>
    </row>
    <row r="155" spans="1:7" ht="20.100000000000001" customHeight="1" x14ac:dyDescent="0.15">
      <c r="A155" s="20" t="s">
        <v>396</v>
      </c>
      <c r="B155" s="20"/>
      <c r="C155" s="21" t="s">
        <v>397</v>
      </c>
      <c r="D155" s="21"/>
      <c r="E155" s="21"/>
      <c r="F155" s="21"/>
      <c r="G155" s="21"/>
    </row>
    <row r="156" spans="1:7" ht="24.95" customHeight="1" x14ac:dyDescent="0.15">
      <c r="A156" s="20" t="s">
        <v>398</v>
      </c>
      <c r="B156" s="20"/>
      <c r="C156" s="21" t="s">
        <v>368</v>
      </c>
      <c r="D156" s="21"/>
      <c r="E156" s="21"/>
      <c r="F156" s="21"/>
      <c r="G156" s="21"/>
    </row>
    <row r="157" spans="1:7" ht="15" customHeight="1" x14ac:dyDescent="0.15"/>
    <row r="158" spans="1:7" ht="24.95" customHeight="1" x14ac:dyDescent="0.15">
      <c r="A158" s="15" t="s">
        <v>561</v>
      </c>
      <c r="B158" s="15"/>
      <c r="C158" s="15"/>
      <c r="D158" s="15"/>
      <c r="E158" s="15"/>
      <c r="F158" s="15"/>
      <c r="G158" s="15"/>
    </row>
    <row r="159" spans="1:7" ht="15" customHeight="1" x14ac:dyDescent="0.15"/>
    <row r="160" spans="1:7" ht="50.1" customHeight="1" x14ac:dyDescent="0.15">
      <c r="A160" s="6" t="s">
        <v>305</v>
      </c>
      <c r="B160" s="18" t="s">
        <v>484</v>
      </c>
      <c r="C160" s="18"/>
      <c r="D160" s="6" t="s">
        <v>511</v>
      </c>
      <c r="E160" s="6" t="s">
        <v>512</v>
      </c>
      <c r="F160" s="6" t="s">
        <v>513</v>
      </c>
      <c r="G160" s="6" t="s">
        <v>514</v>
      </c>
    </row>
    <row r="161" spans="1:7" ht="15" customHeight="1" x14ac:dyDescent="0.15">
      <c r="A161" s="6">
        <v>1</v>
      </c>
      <c r="B161" s="18">
        <v>2</v>
      </c>
      <c r="C161" s="18"/>
      <c r="D161" s="6">
        <v>3</v>
      </c>
      <c r="E161" s="6">
        <v>4</v>
      </c>
      <c r="F161" s="6">
        <v>5</v>
      </c>
      <c r="G161" s="6">
        <v>6</v>
      </c>
    </row>
    <row r="162" spans="1:7" ht="39.950000000000003" customHeight="1" x14ac:dyDescent="0.15">
      <c r="A162" s="6" t="s">
        <v>465</v>
      </c>
      <c r="B162" s="23" t="s">
        <v>562</v>
      </c>
      <c r="C162" s="23"/>
      <c r="D162" s="6"/>
      <c r="E162" s="9">
        <v>1</v>
      </c>
      <c r="F162" s="9">
        <v>274000</v>
      </c>
      <c r="G162" s="9">
        <v>274000</v>
      </c>
    </row>
    <row r="163" spans="1:7" ht="24.95" customHeight="1" x14ac:dyDescent="0.15">
      <c r="A163" s="22" t="s">
        <v>516</v>
      </c>
      <c r="B163" s="22"/>
      <c r="C163" s="22"/>
      <c r="D163" s="22"/>
      <c r="E163" s="11">
        <f>SUBTOTAL(9,E162:E162)</f>
        <v>1</v>
      </c>
      <c r="F163" s="11" t="s">
        <v>71</v>
      </c>
      <c r="G163" s="11">
        <f>SUBTOTAL(9,G162:G162)</f>
        <v>274000</v>
      </c>
    </row>
    <row r="164" spans="1:7" ht="39.950000000000003" customHeight="1" x14ac:dyDescent="0.15">
      <c r="A164" s="6" t="s">
        <v>467</v>
      </c>
      <c r="B164" s="23" t="s">
        <v>563</v>
      </c>
      <c r="C164" s="23"/>
      <c r="D164" s="6"/>
      <c r="E164" s="9">
        <v>1</v>
      </c>
      <c r="F164" s="9">
        <v>3000</v>
      </c>
      <c r="G164" s="9">
        <v>3000</v>
      </c>
    </row>
    <row r="165" spans="1:7" ht="24.95" customHeight="1" x14ac:dyDescent="0.15">
      <c r="A165" s="22" t="s">
        <v>516</v>
      </c>
      <c r="B165" s="22"/>
      <c r="C165" s="22"/>
      <c r="D165" s="22"/>
      <c r="E165" s="11">
        <f>SUBTOTAL(9,E164:E164)</f>
        <v>1</v>
      </c>
      <c r="F165" s="11" t="s">
        <v>71</v>
      </c>
      <c r="G165" s="11">
        <f>SUBTOTAL(9,G164:G164)</f>
        <v>3000</v>
      </c>
    </row>
    <row r="166" spans="1:7" ht="39.950000000000003" customHeight="1" x14ac:dyDescent="0.15">
      <c r="A166" s="6" t="s">
        <v>469</v>
      </c>
      <c r="B166" s="23" t="s">
        <v>564</v>
      </c>
      <c r="C166" s="23"/>
      <c r="D166" s="6"/>
      <c r="E166" s="9">
        <v>1</v>
      </c>
      <c r="F166" s="9">
        <v>22000</v>
      </c>
      <c r="G166" s="9">
        <v>22000</v>
      </c>
    </row>
    <row r="167" spans="1:7" ht="24.95" customHeight="1" x14ac:dyDescent="0.15">
      <c r="A167" s="22" t="s">
        <v>516</v>
      </c>
      <c r="B167" s="22"/>
      <c r="C167" s="22"/>
      <c r="D167" s="22"/>
      <c r="E167" s="11">
        <f>SUBTOTAL(9,E166:E166)</f>
        <v>1</v>
      </c>
      <c r="F167" s="11" t="s">
        <v>71</v>
      </c>
      <c r="G167" s="11">
        <f>SUBTOTAL(9,G166:G166)</f>
        <v>22000</v>
      </c>
    </row>
    <row r="168" spans="1:7" ht="60" customHeight="1" x14ac:dyDescent="0.15">
      <c r="A168" s="6" t="s">
        <v>471</v>
      </c>
      <c r="B168" s="23" t="s">
        <v>565</v>
      </c>
      <c r="C168" s="23"/>
      <c r="D168" s="6"/>
      <c r="E168" s="9">
        <v>1</v>
      </c>
      <c r="F168" s="9">
        <v>61963.199999999997</v>
      </c>
      <c r="G168" s="9">
        <v>61963.199999999997</v>
      </c>
    </row>
    <row r="169" spans="1:7" ht="24.95" customHeight="1" x14ac:dyDescent="0.15">
      <c r="A169" s="22" t="s">
        <v>516</v>
      </c>
      <c r="B169" s="22"/>
      <c r="C169" s="22"/>
      <c r="D169" s="22"/>
      <c r="E169" s="11">
        <f>SUBTOTAL(9,E168:E168)</f>
        <v>1</v>
      </c>
      <c r="F169" s="11" t="s">
        <v>71</v>
      </c>
      <c r="G169" s="11">
        <f>SUBTOTAL(9,G168:G168)</f>
        <v>61963.199999999997</v>
      </c>
    </row>
    <row r="170" spans="1:7" ht="39.950000000000003" customHeight="1" x14ac:dyDescent="0.15">
      <c r="A170" s="6" t="s">
        <v>472</v>
      </c>
      <c r="B170" s="23" t="s">
        <v>566</v>
      </c>
      <c r="C170" s="23"/>
      <c r="D170" s="6"/>
      <c r="E170" s="9">
        <v>1</v>
      </c>
      <c r="F170" s="9">
        <v>3500</v>
      </c>
      <c r="G170" s="9">
        <v>3500</v>
      </c>
    </row>
    <row r="171" spans="1:7" ht="24.95" customHeight="1" x14ac:dyDescent="0.15">
      <c r="A171" s="22" t="s">
        <v>516</v>
      </c>
      <c r="B171" s="22"/>
      <c r="C171" s="22"/>
      <c r="D171" s="22"/>
      <c r="E171" s="11">
        <f>SUBTOTAL(9,E170:E170)</f>
        <v>1</v>
      </c>
      <c r="F171" s="11" t="s">
        <v>71</v>
      </c>
      <c r="G171" s="11">
        <f>SUBTOTAL(9,G170:G170)</f>
        <v>3500</v>
      </c>
    </row>
    <row r="172" spans="1:7" ht="39.950000000000003" customHeight="1" x14ac:dyDescent="0.15">
      <c r="A172" s="6" t="s">
        <v>474</v>
      </c>
      <c r="B172" s="23" t="s">
        <v>567</v>
      </c>
      <c r="C172" s="23"/>
      <c r="D172" s="6"/>
      <c r="E172" s="9">
        <v>1</v>
      </c>
      <c r="F172" s="9">
        <v>5000</v>
      </c>
      <c r="G172" s="9">
        <v>5000</v>
      </c>
    </row>
    <row r="173" spans="1:7" ht="24.95" customHeight="1" x14ac:dyDescent="0.15">
      <c r="A173" s="22" t="s">
        <v>516</v>
      </c>
      <c r="B173" s="22"/>
      <c r="C173" s="22"/>
      <c r="D173" s="22"/>
      <c r="E173" s="11">
        <f>SUBTOTAL(9,E172:E172)</f>
        <v>1</v>
      </c>
      <c r="F173" s="11" t="s">
        <v>71</v>
      </c>
      <c r="G173" s="11">
        <f>SUBTOTAL(9,G172:G172)</f>
        <v>5000</v>
      </c>
    </row>
    <row r="174" spans="1:7" ht="39.950000000000003" customHeight="1" x14ac:dyDescent="0.15">
      <c r="A174" s="6" t="s">
        <v>568</v>
      </c>
      <c r="B174" s="23" t="s">
        <v>569</v>
      </c>
      <c r="C174" s="23"/>
      <c r="D174" s="6"/>
      <c r="E174" s="9">
        <v>1</v>
      </c>
      <c r="F174" s="9">
        <v>1715700</v>
      </c>
      <c r="G174" s="9">
        <v>1715700</v>
      </c>
    </row>
    <row r="175" spans="1:7" ht="24.95" customHeight="1" x14ac:dyDescent="0.15">
      <c r="A175" s="22" t="s">
        <v>516</v>
      </c>
      <c r="B175" s="22"/>
      <c r="C175" s="22"/>
      <c r="D175" s="22"/>
      <c r="E175" s="11">
        <f>SUBTOTAL(9,E174:E174)</f>
        <v>1</v>
      </c>
      <c r="F175" s="11" t="s">
        <v>71</v>
      </c>
      <c r="G175" s="11">
        <f>SUBTOTAL(9,G174:G174)</f>
        <v>1715700</v>
      </c>
    </row>
    <row r="176" spans="1:7" ht="24.95" customHeight="1" x14ac:dyDescent="0.15">
      <c r="A176" s="22" t="s">
        <v>517</v>
      </c>
      <c r="B176" s="22"/>
      <c r="C176" s="22"/>
      <c r="D176" s="22"/>
      <c r="E176" s="22"/>
      <c r="F176" s="22"/>
      <c r="G176" s="11">
        <f>SUBTOTAL(9,G162:G175)</f>
        <v>2085163.2</v>
      </c>
    </row>
    <row r="177" spans="1:7" ht="24.95" customHeight="1" x14ac:dyDescent="0.15"/>
    <row r="178" spans="1:7" ht="20.100000000000001" customHeight="1" x14ac:dyDescent="0.15">
      <c r="A178" s="20" t="s">
        <v>395</v>
      </c>
      <c r="B178" s="20"/>
      <c r="C178" s="21" t="s">
        <v>267</v>
      </c>
      <c r="D178" s="21"/>
      <c r="E178" s="21"/>
      <c r="F178" s="21"/>
      <c r="G178" s="21"/>
    </row>
    <row r="179" spans="1:7" ht="20.100000000000001" customHeight="1" x14ac:dyDescent="0.15">
      <c r="A179" s="20" t="s">
        <v>396</v>
      </c>
      <c r="B179" s="20"/>
      <c r="C179" s="21" t="s">
        <v>397</v>
      </c>
      <c r="D179" s="21"/>
      <c r="E179" s="21"/>
      <c r="F179" s="21"/>
      <c r="G179" s="21"/>
    </row>
    <row r="180" spans="1:7" ht="24.95" customHeight="1" x14ac:dyDescent="0.15">
      <c r="A180" s="20" t="s">
        <v>398</v>
      </c>
      <c r="B180" s="20"/>
      <c r="C180" s="21" t="s">
        <v>368</v>
      </c>
      <c r="D180" s="21"/>
      <c r="E180" s="21"/>
      <c r="F180" s="21"/>
      <c r="G180" s="21"/>
    </row>
    <row r="181" spans="1:7" ht="15" customHeight="1" x14ac:dyDescent="0.15"/>
    <row r="182" spans="1:7" ht="24.95" customHeight="1" x14ac:dyDescent="0.15">
      <c r="A182" s="15" t="s">
        <v>521</v>
      </c>
      <c r="B182" s="15"/>
      <c r="C182" s="15"/>
      <c r="D182" s="15"/>
      <c r="E182" s="15"/>
      <c r="F182" s="15"/>
      <c r="G182" s="15"/>
    </row>
    <row r="183" spans="1:7" ht="15" customHeight="1" x14ac:dyDescent="0.15"/>
    <row r="184" spans="1:7" ht="50.1" customHeight="1" x14ac:dyDescent="0.15">
      <c r="A184" s="6" t="s">
        <v>305</v>
      </c>
      <c r="B184" s="18" t="s">
        <v>484</v>
      </c>
      <c r="C184" s="18"/>
      <c r="D184" s="6" t="s">
        <v>511</v>
      </c>
      <c r="E184" s="6" t="s">
        <v>512</v>
      </c>
      <c r="F184" s="6" t="s">
        <v>513</v>
      </c>
      <c r="G184" s="6" t="s">
        <v>514</v>
      </c>
    </row>
    <row r="185" spans="1:7" ht="15" customHeight="1" x14ac:dyDescent="0.15">
      <c r="A185" s="6">
        <v>1</v>
      </c>
      <c r="B185" s="18">
        <v>2</v>
      </c>
      <c r="C185" s="18"/>
      <c r="D185" s="6">
        <v>3</v>
      </c>
      <c r="E185" s="6">
        <v>4</v>
      </c>
      <c r="F185" s="6">
        <v>5</v>
      </c>
      <c r="G185" s="6">
        <v>6</v>
      </c>
    </row>
    <row r="186" spans="1:7" ht="20.100000000000001" customHeight="1" x14ac:dyDescent="0.15">
      <c r="A186" s="6" t="s">
        <v>570</v>
      </c>
      <c r="B186" s="23" t="s">
        <v>571</v>
      </c>
      <c r="C186" s="23"/>
      <c r="D186" s="6"/>
      <c r="E186" s="9">
        <v>1</v>
      </c>
      <c r="F186" s="9">
        <v>568000</v>
      </c>
      <c r="G186" s="9">
        <v>568000</v>
      </c>
    </row>
    <row r="187" spans="1:7" ht="24.95" customHeight="1" x14ac:dyDescent="0.15">
      <c r="A187" s="22" t="s">
        <v>516</v>
      </c>
      <c r="B187" s="22"/>
      <c r="C187" s="22"/>
      <c r="D187" s="22"/>
      <c r="E187" s="11">
        <f>SUBTOTAL(9,E186:E186)</f>
        <v>1</v>
      </c>
      <c r="F187" s="11" t="s">
        <v>71</v>
      </c>
      <c r="G187" s="11">
        <f>SUBTOTAL(9,G186:G186)</f>
        <v>568000</v>
      </c>
    </row>
    <row r="188" spans="1:7" ht="39.950000000000003" customHeight="1" x14ac:dyDescent="0.15">
      <c r="A188" s="6" t="s">
        <v>572</v>
      </c>
      <c r="B188" s="23" t="s">
        <v>523</v>
      </c>
      <c r="C188" s="23"/>
      <c r="D188" s="6"/>
      <c r="E188" s="9">
        <v>1</v>
      </c>
      <c r="F188" s="9">
        <v>38319.660000000003</v>
      </c>
      <c r="G188" s="9">
        <v>38319.660000000003</v>
      </c>
    </row>
    <row r="189" spans="1:7" ht="24.95" customHeight="1" x14ac:dyDescent="0.15">
      <c r="A189" s="22" t="s">
        <v>516</v>
      </c>
      <c r="B189" s="22"/>
      <c r="C189" s="22"/>
      <c r="D189" s="22"/>
      <c r="E189" s="11">
        <f>SUBTOTAL(9,E188:E188)</f>
        <v>1</v>
      </c>
      <c r="F189" s="11" t="s">
        <v>71</v>
      </c>
      <c r="G189" s="11">
        <f>SUBTOTAL(9,G188:G188)</f>
        <v>38319.660000000003</v>
      </c>
    </row>
    <row r="190" spans="1:7" ht="24.95" customHeight="1" x14ac:dyDescent="0.15">
      <c r="A190" s="22" t="s">
        <v>517</v>
      </c>
      <c r="B190" s="22"/>
      <c r="C190" s="22"/>
      <c r="D190" s="22"/>
      <c r="E190" s="22"/>
      <c r="F190" s="22"/>
      <c r="G190" s="11">
        <f>SUBTOTAL(9,G186:G189)</f>
        <v>606319.66</v>
      </c>
    </row>
    <row r="191" spans="1:7" ht="24.95" customHeight="1" x14ac:dyDescent="0.15"/>
    <row r="192" spans="1:7" ht="20.100000000000001" customHeight="1" x14ac:dyDescent="0.15">
      <c r="A192" s="20" t="s">
        <v>395</v>
      </c>
      <c r="B192" s="20"/>
      <c r="C192" s="21" t="s">
        <v>267</v>
      </c>
      <c r="D192" s="21"/>
      <c r="E192" s="21"/>
      <c r="F192" s="21"/>
      <c r="G192" s="21"/>
    </row>
    <row r="193" spans="1:7" ht="20.100000000000001" customHeight="1" x14ac:dyDescent="0.15">
      <c r="A193" s="20" t="s">
        <v>396</v>
      </c>
      <c r="B193" s="20"/>
      <c r="C193" s="21" t="s">
        <v>397</v>
      </c>
      <c r="D193" s="21"/>
      <c r="E193" s="21"/>
      <c r="F193" s="21"/>
      <c r="G193" s="21"/>
    </row>
    <row r="194" spans="1:7" ht="24.95" customHeight="1" x14ac:dyDescent="0.15">
      <c r="A194" s="20" t="s">
        <v>398</v>
      </c>
      <c r="B194" s="20"/>
      <c r="C194" s="21" t="s">
        <v>368</v>
      </c>
      <c r="D194" s="21"/>
      <c r="E194" s="21"/>
      <c r="F194" s="21"/>
      <c r="G194" s="21"/>
    </row>
    <row r="195" spans="1:7" ht="15" customHeight="1" x14ac:dyDescent="0.15"/>
    <row r="196" spans="1:7" ht="24.95" customHeight="1" x14ac:dyDescent="0.15">
      <c r="A196" s="15" t="s">
        <v>530</v>
      </c>
      <c r="B196" s="15"/>
      <c r="C196" s="15"/>
      <c r="D196" s="15"/>
      <c r="E196" s="15"/>
      <c r="F196" s="15"/>
      <c r="G196" s="15"/>
    </row>
    <row r="197" spans="1:7" ht="15" customHeight="1" x14ac:dyDescent="0.15"/>
    <row r="198" spans="1:7" ht="50.1" customHeight="1" x14ac:dyDescent="0.15">
      <c r="A198" s="6" t="s">
        <v>305</v>
      </c>
      <c r="B198" s="18" t="s">
        <v>484</v>
      </c>
      <c r="C198" s="18"/>
      <c r="D198" s="6" t="s">
        <v>511</v>
      </c>
      <c r="E198" s="6" t="s">
        <v>512</v>
      </c>
      <c r="F198" s="6" t="s">
        <v>513</v>
      </c>
      <c r="G198" s="6" t="s">
        <v>514</v>
      </c>
    </row>
    <row r="199" spans="1:7" ht="15" customHeight="1" x14ac:dyDescent="0.15">
      <c r="A199" s="6">
        <v>1</v>
      </c>
      <c r="B199" s="18">
        <v>2</v>
      </c>
      <c r="C199" s="18"/>
      <c r="D199" s="6">
        <v>3</v>
      </c>
      <c r="E199" s="6">
        <v>4</v>
      </c>
      <c r="F199" s="6">
        <v>5</v>
      </c>
      <c r="G199" s="6">
        <v>6</v>
      </c>
    </row>
    <row r="200" spans="1:7" ht="39.950000000000003" customHeight="1" x14ac:dyDescent="0.15">
      <c r="A200" s="6" t="s">
        <v>531</v>
      </c>
      <c r="B200" s="23" t="s">
        <v>532</v>
      </c>
      <c r="C200" s="23"/>
      <c r="D200" s="6"/>
      <c r="E200" s="9">
        <v>1</v>
      </c>
      <c r="F200" s="9">
        <v>56799.96</v>
      </c>
      <c r="G200" s="9">
        <v>56799.96</v>
      </c>
    </row>
    <row r="201" spans="1:7" ht="24.95" customHeight="1" x14ac:dyDescent="0.15">
      <c r="A201" s="22" t="s">
        <v>516</v>
      </c>
      <c r="B201" s="22"/>
      <c r="C201" s="22"/>
      <c r="D201" s="22"/>
      <c r="E201" s="11">
        <f>SUBTOTAL(9,E200:E200)</f>
        <v>1</v>
      </c>
      <c r="F201" s="11" t="s">
        <v>71</v>
      </c>
      <c r="G201" s="11">
        <f>SUBTOTAL(9,G200:G200)</f>
        <v>56799.96</v>
      </c>
    </row>
    <row r="202" spans="1:7" ht="24.95" customHeight="1" x14ac:dyDescent="0.15">
      <c r="A202" s="22" t="s">
        <v>517</v>
      </c>
      <c r="B202" s="22"/>
      <c r="C202" s="22"/>
      <c r="D202" s="22"/>
      <c r="E202" s="22"/>
      <c r="F202" s="22"/>
      <c r="G202" s="11">
        <f>SUBTOTAL(9,G200:G201)</f>
        <v>56799.96</v>
      </c>
    </row>
    <row r="203" spans="1:7" ht="24.95" customHeight="1" x14ac:dyDescent="0.15"/>
    <row r="204" spans="1:7" ht="20.100000000000001" customHeight="1" x14ac:dyDescent="0.15">
      <c r="A204" s="20" t="s">
        <v>395</v>
      </c>
      <c r="B204" s="20"/>
      <c r="C204" s="21" t="s">
        <v>267</v>
      </c>
      <c r="D204" s="21"/>
      <c r="E204" s="21"/>
      <c r="F204" s="21"/>
      <c r="G204" s="21"/>
    </row>
    <row r="205" spans="1:7" ht="20.100000000000001" customHeight="1" x14ac:dyDescent="0.15">
      <c r="A205" s="20" t="s">
        <v>396</v>
      </c>
      <c r="B205" s="20"/>
      <c r="C205" s="21" t="s">
        <v>501</v>
      </c>
      <c r="D205" s="21"/>
      <c r="E205" s="21"/>
      <c r="F205" s="21"/>
      <c r="G205" s="21"/>
    </row>
    <row r="206" spans="1:7" ht="24.95" customHeight="1" x14ac:dyDescent="0.15">
      <c r="A206" s="20" t="s">
        <v>398</v>
      </c>
      <c r="B206" s="20"/>
      <c r="C206" s="21" t="s">
        <v>368</v>
      </c>
      <c r="D206" s="21"/>
      <c r="E206" s="21"/>
      <c r="F206" s="21"/>
      <c r="G206" s="21"/>
    </row>
    <row r="207" spans="1:7" ht="15" customHeight="1" x14ac:dyDescent="0.15"/>
    <row r="208" spans="1:7" ht="24.95" customHeight="1" x14ac:dyDescent="0.15">
      <c r="A208" s="15" t="s">
        <v>518</v>
      </c>
      <c r="B208" s="15"/>
      <c r="C208" s="15"/>
      <c r="D208" s="15"/>
      <c r="E208" s="15"/>
      <c r="F208" s="15"/>
      <c r="G208" s="15"/>
    </row>
    <row r="209" spans="1:7" ht="15" customHeight="1" x14ac:dyDescent="0.15"/>
    <row r="210" spans="1:7" ht="50.1" customHeight="1" x14ac:dyDescent="0.15">
      <c r="A210" s="6" t="s">
        <v>305</v>
      </c>
      <c r="B210" s="18" t="s">
        <v>484</v>
      </c>
      <c r="C210" s="18"/>
      <c r="D210" s="6" t="s">
        <v>511</v>
      </c>
      <c r="E210" s="6" t="s">
        <v>512</v>
      </c>
      <c r="F210" s="6" t="s">
        <v>513</v>
      </c>
      <c r="G210" s="6" t="s">
        <v>514</v>
      </c>
    </row>
    <row r="211" spans="1:7" ht="15" customHeight="1" x14ac:dyDescent="0.15">
      <c r="A211" s="6">
        <v>1</v>
      </c>
      <c r="B211" s="18">
        <v>2</v>
      </c>
      <c r="C211" s="18"/>
      <c r="D211" s="6">
        <v>3</v>
      </c>
      <c r="E211" s="6">
        <v>4</v>
      </c>
      <c r="F211" s="6">
        <v>5</v>
      </c>
      <c r="G211" s="6">
        <v>6</v>
      </c>
    </row>
    <row r="212" spans="1:7" ht="39.950000000000003" customHeight="1" x14ac:dyDescent="0.15">
      <c r="A212" s="6" t="s">
        <v>461</v>
      </c>
      <c r="B212" s="23" t="s">
        <v>573</v>
      </c>
      <c r="C212" s="23"/>
      <c r="D212" s="6"/>
      <c r="E212" s="9">
        <v>1</v>
      </c>
      <c r="F212" s="9">
        <v>193816.46</v>
      </c>
      <c r="G212" s="9">
        <v>193816.46</v>
      </c>
    </row>
    <row r="213" spans="1:7" ht="24.95" customHeight="1" x14ac:dyDescent="0.15">
      <c r="A213" s="22" t="s">
        <v>516</v>
      </c>
      <c r="B213" s="22"/>
      <c r="C213" s="22"/>
      <c r="D213" s="22"/>
      <c r="E213" s="11">
        <f>SUBTOTAL(9,E212:E212)</f>
        <v>1</v>
      </c>
      <c r="F213" s="11" t="s">
        <v>71</v>
      </c>
      <c r="G213" s="11">
        <f>SUBTOTAL(9,G212:G212)</f>
        <v>193816.46</v>
      </c>
    </row>
    <row r="214" spans="1:7" ht="24.95" customHeight="1" x14ac:dyDescent="0.15">
      <c r="A214" s="22" t="s">
        <v>517</v>
      </c>
      <c r="B214" s="22"/>
      <c r="C214" s="22"/>
      <c r="D214" s="22"/>
      <c r="E214" s="22"/>
      <c r="F214" s="22"/>
      <c r="G214" s="11">
        <f>SUBTOTAL(9,G212:G213)</f>
        <v>193816.46</v>
      </c>
    </row>
    <row r="215" spans="1:7" ht="24.95" customHeight="1" x14ac:dyDescent="0.15"/>
    <row r="216" spans="1:7" ht="20.100000000000001" customHeight="1" x14ac:dyDescent="0.15">
      <c r="A216" s="20" t="s">
        <v>395</v>
      </c>
      <c r="B216" s="20"/>
      <c r="C216" s="21" t="s">
        <v>275</v>
      </c>
      <c r="D216" s="21"/>
      <c r="E216" s="21"/>
      <c r="F216" s="21"/>
      <c r="G216" s="21"/>
    </row>
    <row r="217" spans="1:7" ht="20.100000000000001" customHeight="1" x14ac:dyDescent="0.15">
      <c r="A217" s="20" t="s">
        <v>396</v>
      </c>
      <c r="B217" s="20"/>
      <c r="C217" s="21" t="s">
        <v>477</v>
      </c>
      <c r="D217" s="21"/>
      <c r="E217" s="21"/>
      <c r="F217" s="21"/>
      <c r="G217" s="21"/>
    </row>
    <row r="218" spans="1:7" ht="24.95" customHeight="1" x14ac:dyDescent="0.15">
      <c r="A218" s="20" t="s">
        <v>398</v>
      </c>
      <c r="B218" s="20"/>
      <c r="C218" s="21" t="s">
        <v>368</v>
      </c>
      <c r="D218" s="21"/>
      <c r="E218" s="21"/>
      <c r="F218" s="21"/>
      <c r="G218" s="21"/>
    </row>
    <row r="219" spans="1:7" ht="15" customHeight="1" x14ac:dyDescent="0.15"/>
    <row r="220" spans="1:7" ht="24.95" customHeight="1" x14ac:dyDescent="0.15">
      <c r="A220" s="15" t="s">
        <v>510</v>
      </c>
      <c r="B220" s="15"/>
      <c r="C220" s="15"/>
      <c r="D220" s="15"/>
      <c r="E220" s="15"/>
      <c r="F220" s="15"/>
      <c r="G220" s="15"/>
    </row>
    <row r="221" spans="1:7" ht="15" customHeight="1" x14ac:dyDescent="0.15"/>
    <row r="222" spans="1:7" ht="50.1" customHeight="1" x14ac:dyDescent="0.15">
      <c r="A222" s="6" t="s">
        <v>305</v>
      </c>
      <c r="B222" s="18" t="s">
        <v>484</v>
      </c>
      <c r="C222" s="18"/>
      <c r="D222" s="6" t="s">
        <v>511</v>
      </c>
      <c r="E222" s="6" t="s">
        <v>512</v>
      </c>
      <c r="F222" s="6" t="s">
        <v>513</v>
      </c>
      <c r="G222" s="6" t="s">
        <v>514</v>
      </c>
    </row>
    <row r="223" spans="1:7" ht="15" customHeight="1" x14ac:dyDescent="0.15">
      <c r="A223" s="6">
        <v>1</v>
      </c>
      <c r="B223" s="18">
        <v>2</v>
      </c>
      <c r="C223" s="18"/>
      <c r="D223" s="6">
        <v>3</v>
      </c>
      <c r="E223" s="6">
        <v>4</v>
      </c>
      <c r="F223" s="6">
        <v>5</v>
      </c>
      <c r="G223" s="6">
        <v>6</v>
      </c>
    </row>
    <row r="224" spans="1:7" ht="39.950000000000003" customHeight="1" x14ac:dyDescent="0.15">
      <c r="A224" s="6" t="s">
        <v>415</v>
      </c>
      <c r="B224" s="23" t="s">
        <v>515</v>
      </c>
      <c r="C224" s="23"/>
      <c r="D224" s="6"/>
      <c r="E224" s="9">
        <v>1</v>
      </c>
      <c r="F224" s="9">
        <v>158899.76999999999</v>
      </c>
      <c r="G224" s="9">
        <v>158899.76999999999</v>
      </c>
    </row>
    <row r="225" spans="1:7" ht="24.95" customHeight="1" x14ac:dyDescent="0.15">
      <c r="A225" s="22" t="s">
        <v>516</v>
      </c>
      <c r="B225" s="22"/>
      <c r="C225" s="22"/>
      <c r="D225" s="22"/>
      <c r="E225" s="11">
        <f>SUBTOTAL(9,E224:E224)</f>
        <v>1</v>
      </c>
      <c r="F225" s="11" t="s">
        <v>71</v>
      </c>
      <c r="G225" s="11">
        <f>SUBTOTAL(9,G224:G224)</f>
        <v>158899.76999999999</v>
      </c>
    </row>
    <row r="226" spans="1:7" ht="24.95" customHeight="1" x14ac:dyDescent="0.15">
      <c r="A226" s="22" t="s">
        <v>517</v>
      </c>
      <c r="B226" s="22"/>
      <c r="C226" s="22"/>
      <c r="D226" s="22"/>
      <c r="E226" s="22"/>
      <c r="F226" s="22"/>
      <c r="G226" s="11">
        <f>SUBTOTAL(9,G224:G225)</f>
        <v>158899.76999999999</v>
      </c>
    </row>
    <row r="227" spans="1:7" ht="24.95" customHeight="1" x14ac:dyDescent="0.15"/>
    <row r="228" spans="1:7" ht="20.100000000000001" customHeight="1" x14ac:dyDescent="0.15">
      <c r="A228" s="20" t="s">
        <v>395</v>
      </c>
      <c r="B228" s="20"/>
      <c r="C228" s="21" t="s">
        <v>275</v>
      </c>
      <c r="D228" s="21"/>
      <c r="E228" s="21"/>
      <c r="F228" s="21"/>
      <c r="G228" s="21"/>
    </row>
    <row r="229" spans="1:7" ht="20.100000000000001" customHeight="1" x14ac:dyDescent="0.15">
      <c r="A229" s="20" t="s">
        <v>396</v>
      </c>
      <c r="B229" s="20"/>
      <c r="C229" s="21" t="s">
        <v>397</v>
      </c>
      <c r="D229" s="21"/>
      <c r="E229" s="21"/>
      <c r="F229" s="21"/>
      <c r="G229" s="21"/>
    </row>
    <row r="230" spans="1:7" ht="24.95" customHeight="1" x14ac:dyDescent="0.15">
      <c r="A230" s="20" t="s">
        <v>398</v>
      </c>
      <c r="B230" s="20"/>
      <c r="C230" s="21" t="s">
        <v>368</v>
      </c>
      <c r="D230" s="21"/>
      <c r="E230" s="21"/>
      <c r="F230" s="21"/>
      <c r="G230" s="21"/>
    </row>
    <row r="231" spans="1:7" ht="15" customHeight="1" x14ac:dyDescent="0.15"/>
    <row r="232" spans="1:7" ht="24.95" customHeight="1" x14ac:dyDescent="0.15">
      <c r="A232" s="15" t="s">
        <v>510</v>
      </c>
      <c r="B232" s="15"/>
      <c r="C232" s="15"/>
      <c r="D232" s="15"/>
      <c r="E232" s="15"/>
      <c r="F232" s="15"/>
      <c r="G232" s="15"/>
    </row>
    <row r="233" spans="1:7" ht="15" customHeight="1" x14ac:dyDescent="0.15"/>
    <row r="234" spans="1:7" ht="50.1" customHeight="1" x14ac:dyDescent="0.15">
      <c r="A234" s="6" t="s">
        <v>305</v>
      </c>
      <c r="B234" s="18" t="s">
        <v>484</v>
      </c>
      <c r="C234" s="18"/>
      <c r="D234" s="6" t="s">
        <v>511</v>
      </c>
      <c r="E234" s="6" t="s">
        <v>512</v>
      </c>
      <c r="F234" s="6" t="s">
        <v>513</v>
      </c>
      <c r="G234" s="6" t="s">
        <v>514</v>
      </c>
    </row>
    <row r="235" spans="1:7" ht="15" customHeight="1" x14ac:dyDescent="0.15">
      <c r="A235" s="6">
        <v>1</v>
      </c>
      <c r="B235" s="18">
        <v>2</v>
      </c>
      <c r="C235" s="18"/>
      <c r="D235" s="6">
        <v>3</v>
      </c>
      <c r="E235" s="6">
        <v>4</v>
      </c>
      <c r="F235" s="6">
        <v>5</v>
      </c>
      <c r="G235" s="6">
        <v>6</v>
      </c>
    </row>
    <row r="236" spans="1:7" ht="39.950000000000003" customHeight="1" x14ac:dyDescent="0.15">
      <c r="A236" s="6" t="s">
        <v>411</v>
      </c>
      <c r="B236" s="23" t="s">
        <v>515</v>
      </c>
      <c r="C236" s="23"/>
      <c r="D236" s="6"/>
      <c r="E236" s="9">
        <v>1</v>
      </c>
      <c r="F236" s="9">
        <v>3787037</v>
      </c>
      <c r="G236" s="9">
        <v>3787037</v>
      </c>
    </row>
    <row r="237" spans="1:7" ht="24.95" customHeight="1" x14ac:dyDescent="0.15">
      <c r="A237" s="22" t="s">
        <v>516</v>
      </c>
      <c r="B237" s="22"/>
      <c r="C237" s="22"/>
      <c r="D237" s="22"/>
      <c r="E237" s="11">
        <f>SUBTOTAL(9,E236:E236)</f>
        <v>1</v>
      </c>
      <c r="F237" s="11" t="s">
        <v>71</v>
      </c>
      <c r="G237" s="11">
        <f>SUBTOTAL(9,G236:G236)</f>
        <v>3787037</v>
      </c>
    </row>
    <row r="238" spans="1:7" ht="39.950000000000003" customHeight="1" x14ac:dyDescent="0.15">
      <c r="A238" s="6" t="s">
        <v>51</v>
      </c>
      <c r="B238" s="23" t="s">
        <v>574</v>
      </c>
      <c r="C238" s="23"/>
      <c r="D238" s="6"/>
      <c r="E238" s="9">
        <v>1</v>
      </c>
      <c r="F238" s="9">
        <v>1262763</v>
      </c>
      <c r="G238" s="9">
        <v>1262763</v>
      </c>
    </row>
    <row r="239" spans="1:7" ht="24.95" customHeight="1" x14ac:dyDescent="0.15">
      <c r="A239" s="22" t="s">
        <v>516</v>
      </c>
      <c r="B239" s="22"/>
      <c r="C239" s="22"/>
      <c r="D239" s="22"/>
      <c r="E239" s="11">
        <f>SUBTOTAL(9,E238:E238)</f>
        <v>1</v>
      </c>
      <c r="F239" s="11" t="s">
        <v>71</v>
      </c>
      <c r="G239" s="11">
        <f>SUBTOTAL(9,G238:G238)</f>
        <v>1262763</v>
      </c>
    </row>
    <row r="240" spans="1:7" ht="39.950000000000003" customHeight="1" x14ac:dyDescent="0.15">
      <c r="A240" s="6" t="s">
        <v>56</v>
      </c>
      <c r="B240" s="23" t="s">
        <v>540</v>
      </c>
      <c r="C240" s="23"/>
      <c r="D240" s="6"/>
      <c r="E240" s="9">
        <v>1</v>
      </c>
      <c r="F240" s="9">
        <v>602841.94999999995</v>
      </c>
      <c r="G240" s="9">
        <v>602841.94999999995</v>
      </c>
    </row>
    <row r="241" spans="1:7" ht="24.95" customHeight="1" x14ac:dyDescent="0.15">
      <c r="A241" s="22" t="s">
        <v>516</v>
      </c>
      <c r="B241" s="22"/>
      <c r="C241" s="22"/>
      <c r="D241" s="22"/>
      <c r="E241" s="11">
        <f>SUBTOTAL(9,E240:E240)</f>
        <v>1</v>
      </c>
      <c r="F241" s="11" t="s">
        <v>71</v>
      </c>
      <c r="G241" s="11">
        <f>SUBTOTAL(9,G240:G240)</f>
        <v>602841.94999999995</v>
      </c>
    </row>
    <row r="242" spans="1:7" ht="24.95" customHeight="1" x14ac:dyDescent="0.15">
      <c r="A242" s="22" t="s">
        <v>517</v>
      </c>
      <c r="B242" s="22"/>
      <c r="C242" s="22"/>
      <c r="D242" s="22"/>
      <c r="E242" s="22"/>
      <c r="F242" s="22"/>
      <c r="G242" s="11">
        <f>SUBTOTAL(9,G236:G241)</f>
        <v>5652641.9500000002</v>
      </c>
    </row>
    <row r="243" spans="1:7" ht="24.95" customHeight="1" x14ac:dyDescent="0.15">
      <c r="A243" s="20" t="s">
        <v>398</v>
      </c>
      <c r="B243" s="20"/>
      <c r="C243" s="21" t="s">
        <v>371</v>
      </c>
      <c r="D243" s="21"/>
      <c r="E243" s="21"/>
      <c r="F243" s="21"/>
      <c r="G243" s="21"/>
    </row>
    <row r="244" spans="1:7" ht="15" customHeight="1" x14ac:dyDescent="0.15"/>
    <row r="245" spans="1:7" ht="24.95" customHeight="1" x14ac:dyDescent="0.15">
      <c r="A245" s="15" t="s">
        <v>575</v>
      </c>
      <c r="B245" s="15"/>
      <c r="C245" s="15"/>
      <c r="D245" s="15"/>
      <c r="E245" s="15"/>
      <c r="F245" s="15"/>
      <c r="G245" s="15"/>
    </row>
    <row r="246" spans="1:7" ht="15" customHeight="1" x14ac:dyDescent="0.15"/>
    <row r="247" spans="1:7" ht="50.1" customHeight="1" x14ac:dyDescent="0.15">
      <c r="A247" s="6" t="s">
        <v>305</v>
      </c>
      <c r="B247" s="18" t="s">
        <v>484</v>
      </c>
      <c r="C247" s="18"/>
      <c r="D247" s="6" t="s">
        <v>576</v>
      </c>
      <c r="E247" s="6" t="s">
        <v>577</v>
      </c>
      <c r="F247" s="6" t="s">
        <v>578</v>
      </c>
      <c r="G247" s="6" t="s">
        <v>579</v>
      </c>
    </row>
    <row r="248" spans="1:7" ht="24.95" customHeight="1" x14ac:dyDescent="0.15">
      <c r="A248" s="6" t="s">
        <v>45</v>
      </c>
      <c r="B248" s="18" t="s">
        <v>45</v>
      </c>
      <c r="C248" s="18"/>
      <c r="D248" s="6" t="s">
        <v>45</v>
      </c>
      <c r="E248" s="6" t="s">
        <v>45</v>
      </c>
      <c r="F248" s="6" t="s">
        <v>45</v>
      </c>
      <c r="G248" s="6" t="s">
        <v>45</v>
      </c>
    </row>
    <row r="249" spans="1:7" ht="24.95" customHeight="1" x14ac:dyDescent="0.15">
      <c r="A249" s="20" t="s">
        <v>398</v>
      </c>
      <c r="B249" s="20"/>
      <c r="C249" s="21" t="s">
        <v>374</v>
      </c>
      <c r="D249" s="21"/>
      <c r="E249" s="21"/>
      <c r="F249" s="21"/>
      <c r="G249" s="21"/>
    </row>
    <row r="250" spans="1:7" ht="15" customHeight="1" x14ac:dyDescent="0.15"/>
    <row r="251" spans="1:7" ht="24.95" customHeight="1" x14ac:dyDescent="0.15">
      <c r="A251" s="15" t="s">
        <v>575</v>
      </c>
      <c r="B251" s="15"/>
      <c r="C251" s="15"/>
      <c r="D251" s="15"/>
      <c r="E251" s="15"/>
      <c r="F251" s="15"/>
      <c r="G251" s="15"/>
    </row>
    <row r="252" spans="1:7" ht="15" customHeight="1" x14ac:dyDescent="0.15"/>
    <row r="253" spans="1:7" ht="50.1" customHeight="1" x14ac:dyDescent="0.15">
      <c r="A253" s="6" t="s">
        <v>305</v>
      </c>
      <c r="B253" s="18" t="s">
        <v>484</v>
      </c>
      <c r="C253" s="18"/>
      <c r="D253" s="6" t="s">
        <v>576</v>
      </c>
      <c r="E253" s="6" t="s">
        <v>577</v>
      </c>
      <c r="F253" s="6" t="s">
        <v>578</v>
      </c>
      <c r="G253" s="6" t="s">
        <v>579</v>
      </c>
    </row>
    <row r="254" spans="1:7" ht="24.95" customHeight="1" x14ac:dyDescent="0.15">
      <c r="A254" s="6" t="s">
        <v>45</v>
      </c>
      <c r="B254" s="18" t="s">
        <v>45</v>
      </c>
      <c r="C254" s="18"/>
      <c r="D254" s="6" t="s">
        <v>45</v>
      </c>
      <c r="E254" s="6" t="s">
        <v>45</v>
      </c>
      <c r="F254" s="6" t="s">
        <v>45</v>
      </c>
      <c r="G254" s="6" t="s">
        <v>45</v>
      </c>
    </row>
  </sheetData>
  <sheetProtection password="FB12" sheet="1" objects="1" scenarios="1"/>
  <mergeCells count="252">
    <mergeCell ref="A251:G251"/>
    <mergeCell ref="B253:C253"/>
    <mergeCell ref="B254:C254"/>
    <mergeCell ref="A245:G245"/>
    <mergeCell ref="B247:C247"/>
    <mergeCell ref="B248:C248"/>
    <mergeCell ref="A249:B249"/>
    <mergeCell ref="C249:G249"/>
    <mergeCell ref="A239:D239"/>
    <mergeCell ref="B240:C240"/>
    <mergeCell ref="A241:D241"/>
    <mergeCell ref="A242:F242"/>
    <mergeCell ref="A243:B243"/>
    <mergeCell ref="C243:G243"/>
    <mergeCell ref="B234:C234"/>
    <mergeCell ref="B235:C235"/>
    <mergeCell ref="B236:C236"/>
    <mergeCell ref="A237:D237"/>
    <mergeCell ref="B238:C238"/>
    <mergeCell ref="A229:B229"/>
    <mergeCell ref="C229:G229"/>
    <mergeCell ref="A230:B230"/>
    <mergeCell ref="C230:G230"/>
    <mergeCell ref="A232:G232"/>
    <mergeCell ref="B224:C224"/>
    <mergeCell ref="A225:D225"/>
    <mergeCell ref="A226:F226"/>
    <mergeCell ref="A228:B228"/>
    <mergeCell ref="C228:G228"/>
    <mergeCell ref="A218:B218"/>
    <mergeCell ref="C218:G218"/>
    <mergeCell ref="A220:G220"/>
    <mergeCell ref="B222:C222"/>
    <mergeCell ref="B223:C223"/>
    <mergeCell ref="A214:F214"/>
    <mergeCell ref="A216:B216"/>
    <mergeCell ref="C216:G216"/>
    <mergeCell ref="A217:B217"/>
    <mergeCell ref="C217:G217"/>
    <mergeCell ref="A208:G208"/>
    <mergeCell ref="B210:C210"/>
    <mergeCell ref="B211:C211"/>
    <mergeCell ref="B212:C212"/>
    <mergeCell ref="A213:D213"/>
    <mergeCell ref="A204:B204"/>
    <mergeCell ref="C204:G204"/>
    <mergeCell ref="A205:B205"/>
    <mergeCell ref="C205:G205"/>
    <mergeCell ref="A206:B206"/>
    <mergeCell ref="C206:G206"/>
    <mergeCell ref="B198:C198"/>
    <mergeCell ref="B199:C199"/>
    <mergeCell ref="B200:C200"/>
    <mergeCell ref="A201:D201"/>
    <mergeCell ref="A202:F202"/>
    <mergeCell ref="A193:B193"/>
    <mergeCell ref="C193:G193"/>
    <mergeCell ref="A194:B194"/>
    <mergeCell ref="C194:G194"/>
    <mergeCell ref="A196:G196"/>
    <mergeCell ref="B188:C188"/>
    <mergeCell ref="A189:D189"/>
    <mergeCell ref="A190:F190"/>
    <mergeCell ref="A192:B192"/>
    <mergeCell ref="C192:G192"/>
    <mergeCell ref="A182:G182"/>
    <mergeCell ref="B184:C184"/>
    <mergeCell ref="B185:C185"/>
    <mergeCell ref="B186:C186"/>
    <mergeCell ref="A187:D187"/>
    <mergeCell ref="A178:B178"/>
    <mergeCell ref="C178:G178"/>
    <mergeCell ref="A179:B179"/>
    <mergeCell ref="C179:G179"/>
    <mergeCell ref="A180:B180"/>
    <mergeCell ref="C180:G180"/>
    <mergeCell ref="B172:C172"/>
    <mergeCell ref="A173:D173"/>
    <mergeCell ref="B174:C174"/>
    <mergeCell ref="A175:D175"/>
    <mergeCell ref="A176:F176"/>
    <mergeCell ref="A167:D167"/>
    <mergeCell ref="B168:C168"/>
    <mergeCell ref="A169:D169"/>
    <mergeCell ref="B170:C170"/>
    <mergeCell ref="A171:D171"/>
    <mergeCell ref="B162:C162"/>
    <mergeCell ref="A163:D163"/>
    <mergeCell ref="B164:C164"/>
    <mergeCell ref="A165:D165"/>
    <mergeCell ref="B166:C166"/>
    <mergeCell ref="A156:B156"/>
    <mergeCell ref="C156:G156"/>
    <mergeCell ref="A158:G158"/>
    <mergeCell ref="B160:C160"/>
    <mergeCell ref="B161:C161"/>
    <mergeCell ref="A151:D151"/>
    <mergeCell ref="A152:F152"/>
    <mergeCell ref="A154:B154"/>
    <mergeCell ref="C154:G154"/>
    <mergeCell ref="A155:B155"/>
    <mergeCell ref="C155:G155"/>
    <mergeCell ref="B146:C146"/>
    <mergeCell ref="A147:D147"/>
    <mergeCell ref="B148:C148"/>
    <mergeCell ref="A149:D149"/>
    <mergeCell ref="B150:C150"/>
    <mergeCell ref="A141:D141"/>
    <mergeCell ref="B142:C142"/>
    <mergeCell ref="A143:D143"/>
    <mergeCell ref="B144:C144"/>
    <mergeCell ref="A145:D145"/>
    <mergeCell ref="B136:C136"/>
    <mergeCell ref="A137:D137"/>
    <mergeCell ref="B138:C138"/>
    <mergeCell ref="A139:D139"/>
    <mergeCell ref="B140:C140"/>
    <mergeCell ref="A131:D131"/>
    <mergeCell ref="B132:C132"/>
    <mergeCell ref="A133:D133"/>
    <mergeCell ref="B134:C134"/>
    <mergeCell ref="A135:D135"/>
    <mergeCell ref="B126:C126"/>
    <mergeCell ref="A127:D127"/>
    <mergeCell ref="B128:C128"/>
    <mergeCell ref="A129:D129"/>
    <mergeCell ref="B130:C130"/>
    <mergeCell ref="A121:D121"/>
    <mergeCell ref="B122:C122"/>
    <mergeCell ref="A123:D123"/>
    <mergeCell ref="B124:C124"/>
    <mergeCell ref="A125:D125"/>
    <mergeCell ref="B116:C116"/>
    <mergeCell ref="A117:D117"/>
    <mergeCell ref="B118:C118"/>
    <mergeCell ref="A119:D119"/>
    <mergeCell ref="B120:C120"/>
    <mergeCell ref="A110:G110"/>
    <mergeCell ref="B112:C112"/>
    <mergeCell ref="B113:C113"/>
    <mergeCell ref="B114:C114"/>
    <mergeCell ref="A115:D115"/>
    <mergeCell ref="A106:B106"/>
    <mergeCell ref="C106:G106"/>
    <mergeCell ref="A107:B107"/>
    <mergeCell ref="C107:G107"/>
    <mergeCell ref="A108:B108"/>
    <mergeCell ref="C108:G108"/>
    <mergeCell ref="B100:C100"/>
    <mergeCell ref="A101:D101"/>
    <mergeCell ref="B102:C102"/>
    <mergeCell ref="A103:D103"/>
    <mergeCell ref="A104:F104"/>
    <mergeCell ref="A94:G94"/>
    <mergeCell ref="B96:C96"/>
    <mergeCell ref="B97:C97"/>
    <mergeCell ref="B98:C98"/>
    <mergeCell ref="A99:D99"/>
    <mergeCell ref="A90:B90"/>
    <mergeCell ref="C90:G90"/>
    <mergeCell ref="A91:B91"/>
    <mergeCell ref="C91:G91"/>
    <mergeCell ref="A92:B92"/>
    <mergeCell ref="C92:G92"/>
    <mergeCell ref="B84:C84"/>
    <mergeCell ref="A85:D85"/>
    <mergeCell ref="B86:C86"/>
    <mergeCell ref="A87:D87"/>
    <mergeCell ref="A88:F88"/>
    <mergeCell ref="A78:B78"/>
    <mergeCell ref="C78:G78"/>
    <mergeCell ref="A80:G80"/>
    <mergeCell ref="B82:C82"/>
    <mergeCell ref="B83:C83"/>
    <mergeCell ref="A73:D73"/>
    <mergeCell ref="A74:F74"/>
    <mergeCell ref="A76:B76"/>
    <mergeCell ref="C76:G76"/>
    <mergeCell ref="A77:B77"/>
    <mergeCell ref="C77:G77"/>
    <mergeCell ref="B68:C68"/>
    <mergeCell ref="B69:C69"/>
    <mergeCell ref="B70:C70"/>
    <mergeCell ref="A71:D71"/>
    <mergeCell ref="B72:C72"/>
    <mergeCell ref="A63:B63"/>
    <mergeCell ref="C63:G63"/>
    <mergeCell ref="A64:B64"/>
    <mergeCell ref="C64:G64"/>
    <mergeCell ref="A66:G66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9"/>
  <sheetViews>
    <sheetView topLeftCell="A49"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580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581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18" t="s">
        <v>305</v>
      </c>
      <c r="B6" s="18" t="s">
        <v>35</v>
      </c>
      <c r="C6" s="18" t="s">
        <v>582</v>
      </c>
      <c r="D6" s="18" t="s">
        <v>583</v>
      </c>
      <c r="E6" s="18"/>
      <c r="F6" s="18"/>
      <c r="G6" s="18" t="s">
        <v>584</v>
      </c>
      <c r="H6" s="18"/>
      <c r="I6" s="18"/>
      <c r="J6" s="18" t="s">
        <v>585</v>
      </c>
      <c r="K6" s="18"/>
      <c r="L6" s="18"/>
    </row>
    <row r="7" spans="1:13" ht="50.1" customHeight="1" x14ac:dyDescent="0.15">
      <c r="A7" s="18"/>
      <c r="B7" s="18"/>
      <c r="C7" s="18"/>
      <c r="D7" s="6" t="s">
        <v>586</v>
      </c>
      <c r="E7" s="6" t="s">
        <v>587</v>
      </c>
      <c r="F7" s="6" t="s">
        <v>588</v>
      </c>
      <c r="G7" s="6" t="s">
        <v>586</v>
      </c>
      <c r="H7" s="6" t="s">
        <v>587</v>
      </c>
      <c r="I7" s="6" t="s">
        <v>589</v>
      </c>
      <c r="J7" s="6" t="s">
        <v>586</v>
      </c>
      <c r="K7" s="6" t="s">
        <v>587</v>
      </c>
      <c r="L7" s="6" t="s">
        <v>590</v>
      </c>
    </row>
    <row r="8" spans="1:13" ht="24.95" customHeight="1" x14ac:dyDescent="0.15">
      <c r="A8" s="6" t="s">
        <v>310</v>
      </c>
      <c r="B8" s="6" t="s">
        <v>48</v>
      </c>
      <c r="C8" s="6" t="s">
        <v>411</v>
      </c>
      <c r="D8" s="6" t="s">
        <v>51</v>
      </c>
      <c r="E8" s="6" t="s">
        <v>56</v>
      </c>
      <c r="F8" s="6" t="s">
        <v>412</v>
      </c>
      <c r="G8" s="6" t="s">
        <v>413</v>
      </c>
      <c r="H8" s="6" t="s">
        <v>414</v>
      </c>
      <c r="I8" s="6" t="s">
        <v>415</v>
      </c>
      <c r="J8" s="6" t="s">
        <v>416</v>
      </c>
      <c r="K8" s="6" t="s">
        <v>426</v>
      </c>
      <c r="L8" s="6" t="s">
        <v>428</v>
      </c>
    </row>
    <row r="9" spans="1:13" x14ac:dyDescent="0.15">
      <c r="A9" s="6" t="s">
        <v>45</v>
      </c>
      <c r="B9" s="6" t="s">
        <v>45</v>
      </c>
      <c r="C9" s="6" t="s">
        <v>45</v>
      </c>
      <c r="D9" s="6" t="s">
        <v>45</v>
      </c>
      <c r="E9" s="6" t="s">
        <v>45</v>
      </c>
      <c r="F9" s="6" t="s">
        <v>45</v>
      </c>
      <c r="G9" s="6" t="s">
        <v>45</v>
      </c>
      <c r="H9" s="6" t="s">
        <v>45</v>
      </c>
      <c r="I9" s="6" t="s">
        <v>45</v>
      </c>
      <c r="J9" s="6" t="s">
        <v>45</v>
      </c>
      <c r="K9" s="6" t="s">
        <v>45</v>
      </c>
      <c r="L9" s="6" t="s">
        <v>45</v>
      </c>
    </row>
    <row r="10" spans="1:13" ht="15" customHeight="1" x14ac:dyDescent="0.15"/>
    <row r="11" spans="1:13" ht="24.95" customHeight="1" x14ac:dyDescent="0.15">
      <c r="A11" s="15" t="s">
        <v>591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592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18" t="s">
        <v>305</v>
      </c>
      <c r="B15" s="18" t="s">
        <v>35</v>
      </c>
      <c r="C15" s="18" t="s">
        <v>582</v>
      </c>
      <c r="D15" s="18" t="s">
        <v>583</v>
      </c>
      <c r="E15" s="18"/>
      <c r="F15" s="18"/>
      <c r="G15" s="18" t="s">
        <v>584</v>
      </c>
      <c r="H15" s="18"/>
      <c r="I15" s="18"/>
      <c r="J15" s="18" t="s">
        <v>585</v>
      </c>
      <c r="K15" s="18"/>
      <c r="L15" s="18"/>
    </row>
    <row r="16" spans="1:13" ht="50.1" customHeight="1" x14ac:dyDescent="0.15">
      <c r="A16" s="18"/>
      <c r="B16" s="18"/>
      <c r="C16" s="18"/>
      <c r="D16" s="6" t="s">
        <v>586</v>
      </c>
      <c r="E16" s="6" t="s">
        <v>587</v>
      </c>
      <c r="F16" s="6" t="s">
        <v>588</v>
      </c>
      <c r="G16" s="6" t="s">
        <v>586</v>
      </c>
      <c r="H16" s="6" t="s">
        <v>587</v>
      </c>
      <c r="I16" s="6" t="s">
        <v>589</v>
      </c>
      <c r="J16" s="6" t="s">
        <v>586</v>
      </c>
      <c r="K16" s="6" t="s">
        <v>587</v>
      </c>
      <c r="L16" s="6" t="s">
        <v>590</v>
      </c>
    </row>
    <row r="17" spans="1:12" ht="24.95" customHeight="1" x14ac:dyDescent="0.15">
      <c r="A17" s="6" t="s">
        <v>310</v>
      </c>
      <c r="B17" s="6" t="s">
        <v>48</v>
      </c>
      <c r="C17" s="6" t="s">
        <v>411</v>
      </c>
      <c r="D17" s="6" t="s">
        <v>51</v>
      </c>
      <c r="E17" s="6" t="s">
        <v>56</v>
      </c>
      <c r="F17" s="6" t="s">
        <v>412</v>
      </c>
      <c r="G17" s="6" t="s">
        <v>413</v>
      </c>
      <c r="H17" s="6" t="s">
        <v>414</v>
      </c>
      <c r="I17" s="6" t="s">
        <v>415</v>
      </c>
      <c r="J17" s="6" t="s">
        <v>416</v>
      </c>
      <c r="K17" s="6" t="s">
        <v>426</v>
      </c>
      <c r="L17" s="6" t="s">
        <v>428</v>
      </c>
    </row>
    <row r="18" spans="1:12" x14ac:dyDescent="0.15">
      <c r="A18" s="6" t="s">
        <v>45</v>
      </c>
      <c r="B18" s="6" t="s">
        <v>45</v>
      </c>
      <c r="C18" s="6" t="s">
        <v>45</v>
      </c>
      <c r="D18" s="6" t="s">
        <v>45</v>
      </c>
      <c r="E18" s="6" t="s">
        <v>45</v>
      </c>
      <c r="F18" s="6" t="s">
        <v>45</v>
      </c>
      <c r="G18" s="6" t="s">
        <v>45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</row>
    <row r="19" spans="1:12" ht="15" customHeight="1" x14ac:dyDescent="0.15"/>
    <row r="20" spans="1:12" ht="24.95" customHeight="1" x14ac:dyDescent="0.15">
      <c r="A20" s="15" t="s">
        <v>593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4.95" customHeight="1" x14ac:dyDescent="0.15"/>
    <row r="22" spans="1:12" ht="50.1" customHeight="1" x14ac:dyDescent="0.15">
      <c r="A22" s="18" t="s">
        <v>305</v>
      </c>
      <c r="B22" s="18" t="s">
        <v>35</v>
      </c>
      <c r="C22" s="18" t="s">
        <v>582</v>
      </c>
      <c r="D22" s="18" t="s">
        <v>583</v>
      </c>
      <c r="E22" s="18"/>
      <c r="F22" s="18"/>
      <c r="G22" s="18" t="s">
        <v>584</v>
      </c>
      <c r="H22" s="18"/>
      <c r="I22" s="18"/>
      <c r="J22" s="18" t="s">
        <v>585</v>
      </c>
      <c r="K22" s="18"/>
      <c r="L22" s="18"/>
    </row>
    <row r="23" spans="1:12" ht="50.1" customHeight="1" x14ac:dyDescent="0.15">
      <c r="A23" s="18"/>
      <c r="B23" s="18"/>
      <c r="C23" s="18"/>
      <c r="D23" s="6" t="s">
        <v>586</v>
      </c>
      <c r="E23" s="6" t="s">
        <v>587</v>
      </c>
      <c r="F23" s="6" t="s">
        <v>588</v>
      </c>
      <c r="G23" s="6" t="s">
        <v>586</v>
      </c>
      <c r="H23" s="6" t="s">
        <v>587</v>
      </c>
      <c r="I23" s="6" t="s">
        <v>589</v>
      </c>
      <c r="J23" s="6" t="s">
        <v>586</v>
      </c>
      <c r="K23" s="6" t="s">
        <v>587</v>
      </c>
      <c r="L23" s="6" t="s">
        <v>590</v>
      </c>
    </row>
    <row r="24" spans="1:12" ht="24.95" customHeight="1" x14ac:dyDescent="0.15">
      <c r="A24" s="6" t="s">
        <v>310</v>
      </c>
      <c r="B24" s="6" t="s">
        <v>48</v>
      </c>
      <c r="C24" s="6" t="s">
        <v>411</v>
      </c>
      <c r="D24" s="6" t="s">
        <v>51</v>
      </c>
      <c r="E24" s="6" t="s">
        <v>56</v>
      </c>
      <c r="F24" s="6" t="s">
        <v>412</v>
      </c>
      <c r="G24" s="6" t="s">
        <v>413</v>
      </c>
      <c r="H24" s="6" t="s">
        <v>414</v>
      </c>
      <c r="I24" s="6" t="s">
        <v>415</v>
      </c>
      <c r="J24" s="6" t="s">
        <v>416</v>
      </c>
      <c r="K24" s="6" t="s">
        <v>426</v>
      </c>
      <c r="L24" s="6" t="s">
        <v>428</v>
      </c>
    </row>
    <row r="25" spans="1:12" ht="24.95" customHeight="1" x14ac:dyDescent="0.15">
      <c r="A25" s="6" t="s">
        <v>310</v>
      </c>
      <c r="B25" s="6" t="s">
        <v>66</v>
      </c>
      <c r="C25" s="7" t="s">
        <v>594</v>
      </c>
      <c r="D25" s="9">
        <v>600</v>
      </c>
      <c r="E25" s="9">
        <v>142840.17158333299</v>
      </c>
      <c r="F25" s="9">
        <v>85704102.949999794</v>
      </c>
      <c r="G25" s="9">
        <v>600</v>
      </c>
      <c r="H25" s="9">
        <v>140408.85268000001</v>
      </c>
      <c r="I25" s="9">
        <v>84245311.607999995</v>
      </c>
      <c r="J25" s="9">
        <v>600</v>
      </c>
      <c r="K25" s="9">
        <v>140408.85268000001</v>
      </c>
      <c r="L25" s="9">
        <v>84245311.607999995</v>
      </c>
    </row>
    <row r="26" spans="1:12" ht="24.95" customHeight="1" x14ac:dyDescent="0.15">
      <c r="A26" s="24" t="s">
        <v>476</v>
      </c>
      <c r="B26" s="24"/>
      <c r="C26" s="24"/>
      <c r="D26" s="10" t="s">
        <v>45</v>
      </c>
      <c r="E26" s="10" t="s">
        <v>45</v>
      </c>
      <c r="F26" s="10">
        <f>SUM(F25:F25)</f>
        <v>85704102.949999794</v>
      </c>
      <c r="G26" s="10" t="s">
        <v>45</v>
      </c>
      <c r="H26" s="10" t="s">
        <v>45</v>
      </c>
      <c r="I26" s="10">
        <f>SUM(I25:I25)</f>
        <v>84245311.607999995</v>
      </c>
      <c r="J26" s="10" t="s">
        <v>45</v>
      </c>
      <c r="K26" s="10" t="s">
        <v>45</v>
      </c>
      <c r="L26" s="10">
        <f>SUM(L25:L25)</f>
        <v>84245311.607999995</v>
      </c>
    </row>
    <row r="27" spans="1:12" ht="15" customHeight="1" x14ac:dyDescent="0.15"/>
    <row r="28" spans="1:12" ht="24.95" customHeight="1" x14ac:dyDescent="0.15">
      <c r="A28" s="15" t="s">
        <v>595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24.95" customHeight="1" x14ac:dyDescent="0.15"/>
    <row r="30" spans="1:12" ht="50.1" customHeight="1" x14ac:dyDescent="0.15">
      <c r="A30" s="18" t="s">
        <v>305</v>
      </c>
      <c r="B30" s="18" t="s">
        <v>35</v>
      </c>
      <c r="C30" s="18" t="s">
        <v>582</v>
      </c>
      <c r="D30" s="18" t="s">
        <v>583</v>
      </c>
      <c r="E30" s="18"/>
      <c r="F30" s="18"/>
      <c r="G30" s="18" t="s">
        <v>584</v>
      </c>
      <c r="H30" s="18"/>
      <c r="I30" s="18"/>
      <c r="J30" s="18" t="s">
        <v>585</v>
      </c>
      <c r="K30" s="18"/>
      <c r="L30" s="18"/>
    </row>
    <row r="31" spans="1:12" ht="50.1" customHeight="1" x14ac:dyDescent="0.15">
      <c r="A31" s="18"/>
      <c r="B31" s="18"/>
      <c r="C31" s="18"/>
      <c r="D31" s="6" t="s">
        <v>586</v>
      </c>
      <c r="E31" s="6" t="s">
        <v>587</v>
      </c>
      <c r="F31" s="6" t="s">
        <v>588</v>
      </c>
      <c r="G31" s="6" t="s">
        <v>586</v>
      </c>
      <c r="H31" s="6" t="s">
        <v>587</v>
      </c>
      <c r="I31" s="6" t="s">
        <v>589</v>
      </c>
      <c r="J31" s="6" t="s">
        <v>586</v>
      </c>
      <c r="K31" s="6" t="s">
        <v>587</v>
      </c>
      <c r="L31" s="6" t="s">
        <v>590</v>
      </c>
    </row>
    <row r="32" spans="1:12" ht="24.95" customHeight="1" x14ac:dyDescent="0.15">
      <c r="A32" s="6" t="s">
        <v>310</v>
      </c>
      <c r="B32" s="6" t="s">
        <v>48</v>
      </c>
      <c r="C32" s="6" t="s">
        <v>411</v>
      </c>
      <c r="D32" s="6" t="s">
        <v>51</v>
      </c>
      <c r="E32" s="6" t="s">
        <v>56</v>
      </c>
      <c r="F32" s="6" t="s">
        <v>412</v>
      </c>
      <c r="G32" s="6" t="s">
        <v>413</v>
      </c>
      <c r="H32" s="6" t="s">
        <v>414</v>
      </c>
      <c r="I32" s="6" t="s">
        <v>415</v>
      </c>
      <c r="J32" s="6" t="s">
        <v>416</v>
      </c>
      <c r="K32" s="6" t="s">
        <v>426</v>
      </c>
      <c r="L32" s="6" t="s">
        <v>428</v>
      </c>
    </row>
    <row r="33" spans="1:13" x14ac:dyDescent="0.15">
      <c r="A33" s="6" t="s">
        <v>45</v>
      </c>
      <c r="B33" s="6" t="s">
        <v>45</v>
      </c>
      <c r="C33" s="6" t="s">
        <v>45</v>
      </c>
      <c r="D33" s="6" t="s">
        <v>45</v>
      </c>
      <c r="E33" s="6" t="s">
        <v>45</v>
      </c>
      <c r="F33" s="6" t="s">
        <v>45</v>
      </c>
      <c r="G33" s="6" t="s">
        <v>45</v>
      </c>
      <c r="H33" s="6" t="s">
        <v>45</v>
      </c>
      <c r="I33" s="6" t="s">
        <v>45</v>
      </c>
      <c r="J33" s="6" t="s">
        <v>45</v>
      </c>
      <c r="K33" s="6" t="s">
        <v>45</v>
      </c>
      <c r="L33" s="6" t="s">
        <v>45</v>
      </c>
    </row>
    <row r="34" spans="1:13" ht="15" customHeight="1" x14ac:dyDescent="0.15"/>
    <row r="35" spans="1:13" ht="24.95" customHeight="1" x14ac:dyDescent="0.15">
      <c r="A35" s="15" t="s">
        <v>596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" customHeight="1" x14ac:dyDescent="0.15"/>
    <row r="37" spans="1:13" ht="24.95" customHeight="1" x14ac:dyDescent="0.15">
      <c r="A37" s="15" t="s">
        <v>597</v>
      </c>
      <c r="B37" s="15"/>
      <c r="C37" s="15"/>
      <c r="D37" s="15"/>
      <c r="E37" s="15"/>
      <c r="F37" s="15"/>
    </row>
    <row r="38" spans="1:13" ht="24.95" customHeight="1" x14ac:dyDescent="0.15"/>
    <row r="39" spans="1:13" ht="50.1" customHeight="1" x14ac:dyDescent="0.15">
      <c r="A39" s="18" t="s">
        <v>305</v>
      </c>
      <c r="B39" s="18" t="s">
        <v>35</v>
      </c>
      <c r="C39" s="18" t="s">
        <v>582</v>
      </c>
      <c r="D39" s="6" t="s">
        <v>583</v>
      </c>
      <c r="E39" s="6" t="s">
        <v>584</v>
      </c>
      <c r="F39" s="6" t="s">
        <v>585</v>
      </c>
    </row>
    <row r="40" spans="1:13" ht="50.1" customHeight="1" x14ac:dyDescent="0.15">
      <c r="A40" s="18"/>
      <c r="B40" s="18"/>
      <c r="C40" s="18"/>
      <c r="D40" s="6" t="s">
        <v>598</v>
      </c>
      <c r="E40" s="6" t="s">
        <v>598</v>
      </c>
      <c r="F40" s="6" t="s">
        <v>598</v>
      </c>
    </row>
    <row r="41" spans="1:13" ht="24.95" customHeight="1" x14ac:dyDescent="0.15">
      <c r="A41" s="6" t="s">
        <v>310</v>
      </c>
      <c r="B41" s="6" t="s">
        <v>48</v>
      </c>
      <c r="C41" s="6" t="s">
        <v>411</v>
      </c>
      <c r="D41" s="6" t="s">
        <v>51</v>
      </c>
      <c r="E41" s="6" t="s">
        <v>56</v>
      </c>
      <c r="F41" s="6" t="s">
        <v>412</v>
      </c>
    </row>
    <row r="42" spans="1:13" x14ac:dyDescent="0.15">
      <c r="A42" s="6" t="s">
        <v>45</v>
      </c>
      <c r="B42" s="6" t="s">
        <v>45</v>
      </c>
      <c r="C42" s="6" t="s">
        <v>45</v>
      </c>
      <c r="D42" s="6" t="s">
        <v>45</v>
      </c>
      <c r="E42" s="6" t="s">
        <v>45</v>
      </c>
      <c r="F42" s="6" t="s">
        <v>45</v>
      </c>
    </row>
    <row r="43" spans="1:13" ht="15" customHeight="1" x14ac:dyDescent="0.15"/>
    <row r="44" spans="1:13" ht="24.95" customHeight="1" x14ac:dyDescent="0.15">
      <c r="A44" s="15" t="s">
        <v>599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15" customHeight="1" x14ac:dyDescent="0.15"/>
    <row r="46" spans="1:13" ht="24.95" customHeight="1" x14ac:dyDescent="0.15">
      <c r="A46" s="15" t="s">
        <v>600</v>
      </c>
      <c r="B46" s="15"/>
      <c r="C46" s="15"/>
      <c r="D46" s="15"/>
      <c r="E46" s="15"/>
      <c r="F46" s="15"/>
    </row>
    <row r="47" spans="1:13" ht="24.95" customHeight="1" x14ac:dyDescent="0.15"/>
    <row r="48" spans="1:13" ht="50.1" customHeight="1" x14ac:dyDescent="0.15">
      <c r="A48" s="18" t="s">
        <v>305</v>
      </c>
      <c r="B48" s="18" t="s">
        <v>35</v>
      </c>
      <c r="C48" s="18" t="s">
        <v>582</v>
      </c>
      <c r="D48" s="6" t="s">
        <v>583</v>
      </c>
      <c r="E48" s="6" t="s">
        <v>584</v>
      </c>
      <c r="F48" s="6" t="s">
        <v>585</v>
      </c>
    </row>
    <row r="49" spans="1:13" ht="50.1" customHeight="1" x14ac:dyDescent="0.15">
      <c r="A49" s="18"/>
      <c r="B49" s="18"/>
      <c r="C49" s="18"/>
      <c r="D49" s="6" t="s">
        <v>598</v>
      </c>
      <c r="E49" s="6" t="s">
        <v>598</v>
      </c>
      <c r="F49" s="6" t="s">
        <v>598</v>
      </c>
    </row>
    <row r="50" spans="1:13" ht="24.95" customHeight="1" x14ac:dyDescent="0.15">
      <c r="A50" s="6" t="s">
        <v>310</v>
      </c>
      <c r="B50" s="6" t="s">
        <v>48</v>
      </c>
      <c r="C50" s="6" t="s">
        <v>411</v>
      </c>
      <c r="D50" s="6" t="s">
        <v>51</v>
      </c>
      <c r="E50" s="6" t="s">
        <v>56</v>
      </c>
      <c r="F50" s="6" t="s">
        <v>412</v>
      </c>
    </row>
    <row r="51" spans="1:13" ht="24.95" customHeight="1" x14ac:dyDescent="0.15">
      <c r="A51" s="6" t="s">
        <v>310</v>
      </c>
      <c r="B51" s="6" t="s">
        <v>85</v>
      </c>
      <c r="C51" s="7" t="s">
        <v>601</v>
      </c>
      <c r="D51" s="9">
        <v>100000</v>
      </c>
      <c r="E51" s="9">
        <v>100000</v>
      </c>
      <c r="F51" s="9">
        <v>100000</v>
      </c>
    </row>
    <row r="52" spans="1:13" ht="24.95" customHeight="1" x14ac:dyDescent="0.15">
      <c r="A52" s="6" t="s">
        <v>48</v>
      </c>
      <c r="B52" s="6" t="s">
        <v>85</v>
      </c>
      <c r="C52" s="7" t="s">
        <v>602</v>
      </c>
      <c r="D52" s="9">
        <v>193816.46</v>
      </c>
      <c r="E52" s="9">
        <v>0</v>
      </c>
      <c r="F52" s="9">
        <v>0</v>
      </c>
    </row>
    <row r="53" spans="1:13" ht="24.95" customHeight="1" x14ac:dyDescent="0.15">
      <c r="A53" s="24" t="s">
        <v>476</v>
      </c>
      <c r="B53" s="24"/>
      <c r="C53" s="24"/>
      <c r="D53" s="10">
        <f>SUM(D51:D52)</f>
        <v>293816.45999999996</v>
      </c>
      <c r="E53" s="10">
        <f>SUM(E51:E52)</f>
        <v>100000</v>
      </c>
      <c r="F53" s="10">
        <f>SUM(F51:F52)</f>
        <v>100000</v>
      </c>
    </row>
    <row r="54" spans="1:13" ht="15" customHeight="1" x14ac:dyDescent="0.15"/>
    <row r="55" spans="1:13" ht="24.95" customHeight="1" x14ac:dyDescent="0.15">
      <c r="A55" s="15" t="s">
        <v>603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" customHeight="1" x14ac:dyDescent="0.15"/>
    <row r="57" spans="1:13" ht="24.95" customHeight="1" x14ac:dyDescent="0.15">
      <c r="A57" s="15" t="s">
        <v>604</v>
      </c>
      <c r="B57" s="15"/>
      <c r="C57" s="15"/>
      <c r="D57" s="15"/>
      <c r="E57" s="15"/>
      <c r="F57" s="15"/>
    </row>
    <row r="58" spans="1:13" ht="24.95" customHeight="1" x14ac:dyDescent="0.15"/>
    <row r="59" spans="1:13" ht="50.1" customHeight="1" x14ac:dyDescent="0.15">
      <c r="A59" s="18" t="s">
        <v>305</v>
      </c>
      <c r="B59" s="18" t="s">
        <v>35</v>
      </c>
      <c r="C59" s="18" t="s">
        <v>582</v>
      </c>
      <c r="D59" s="6" t="s">
        <v>583</v>
      </c>
      <c r="E59" s="6" t="s">
        <v>584</v>
      </c>
      <c r="F59" s="6" t="s">
        <v>585</v>
      </c>
    </row>
    <row r="60" spans="1:13" ht="50.1" customHeight="1" x14ac:dyDescent="0.15">
      <c r="A60" s="18"/>
      <c r="B60" s="18"/>
      <c r="C60" s="18"/>
      <c r="D60" s="6" t="s">
        <v>598</v>
      </c>
      <c r="E60" s="6" t="s">
        <v>598</v>
      </c>
      <c r="F60" s="6" t="s">
        <v>598</v>
      </c>
    </row>
    <row r="61" spans="1:13" ht="24.95" customHeight="1" x14ac:dyDescent="0.15">
      <c r="A61" s="6" t="s">
        <v>310</v>
      </c>
      <c r="B61" s="6" t="s">
        <v>48</v>
      </c>
      <c r="C61" s="6" t="s">
        <v>411</v>
      </c>
      <c r="D61" s="6" t="s">
        <v>51</v>
      </c>
      <c r="E61" s="6" t="s">
        <v>56</v>
      </c>
      <c r="F61" s="6" t="s">
        <v>412</v>
      </c>
    </row>
    <row r="62" spans="1:13" x14ac:dyDescent="0.15">
      <c r="A62" s="6" t="s">
        <v>45</v>
      </c>
      <c r="B62" s="6" t="s">
        <v>45</v>
      </c>
      <c r="C62" s="6" t="s">
        <v>45</v>
      </c>
      <c r="D62" s="6" t="s">
        <v>45</v>
      </c>
      <c r="E62" s="6" t="s">
        <v>45</v>
      </c>
      <c r="F62" s="6" t="s">
        <v>45</v>
      </c>
    </row>
    <row r="63" spans="1:13" ht="15" customHeight="1" x14ac:dyDescent="0.15"/>
    <row r="64" spans="1:13" ht="24.95" customHeight="1" x14ac:dyDescent="0.15">
      <c r="A64" s="15" t="s">
        <v>605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ht="24.95" customHeight="1" x14ac:dyDescent="0.15"/>
    <row r="66" spans="1:12" ht="50.1" customHeight="1" x14ac:dyDescent="0.15">
      <c r="A66" s="18" t="s">
        <v>305</v>
      </c>
      <c r="B66" s="18" t="s">
        <v>35</v>
      </c>
      <c r="C66" s="18" t="s">
        <v>582</v>
      </c>
      <c r="D66" s="18" t="s">
        <v>583</v>
      </c>
      <c r="E66" s="18"/>
      <c r="F66" s="18"/>
      <c r="G66" s="18" t="s">
        <v>584</v>
      </c>
      <c r="H66" s="18"/>
      <c r="I66" s="18"/>
      <c r="J66" s="18" t="s">
        <v>585</v>
      </c>
      <c r="K66" s="18"/>
      <c r="L66" s="18"/>
    </row>
    <row r="67" spans="1:12" ht="50.1" customHeight="1" x14ac:dyDescent="0.15">
      <c r="A67" s="18"/>
      <c r="B67" s="18"/>
      <c r="C67" s="18"/>
      <c r="D67" s="6" t="s">
        <v>606</v>
      </c>
      <c r="E67" s="6" t="s">
        <v>607</v>
      </c>
      <c r="F67" s="6" t="s">
        <v>608</v>
      </c>
      <c r="G67" s="6" t="s">
        <v>606</v>
      </c>
      <c r="H67" s="6" t="s">
        <v>607</v>
      </c>
      <c r="I67" s="6" t="s">
        <v>609</v>
      </c>
      <c r="J67" s="6" t="s">
        <v>606</v>
      </c>
      <c r="K67" s="6" t="s">
        <v>607</v>
      </c>
      <c r="L67" s="6" t="s">
        <v>610</v>
      </c>
    </row>
    <row r="68" spans="1:12" ht="24.95" customHeight="1" x14ac:dyDescent="0.15">
      <c r="A68" s="6" t="s">
        <v>310</v>
      </c>
      <c r="B68" s="6" t="s">
        <v>48</v>
      </c>
      <c r="C68" s="6" t="s">
        <v>411</v>
      </c>
      <c r="D68" s="6" t="s">
        <v>51</v>
      </c>
      <c r="E68" s="6" t="s">
        <v>56</v>
      </c>
      <c r="F68" s="6" t="s">
        <v>412</v>
      </c>
      <c r="G68" s="6" t="s">
        <v>413</v>
      </c>
      <c r="H68" s="6" t="s">
        <v>414</v>
      </c>
      <c r="I68" s="6" t="s">
        <v>415</v>
      </c>
      <c r="J68" s="6" t="s">
        <v>416</v>
      </c>
      <c r="K68" s="6" t="s">
        <v>426</v>
      </c>
      <c r="L68" s="6" t="s">
        <v>428</v>
      </c>
    </row>
    <row r="69" spans="1:12" x14ac:dyDescent="0.15">
      <c r="A69" s="6" t="s">
        <v>45</v>
      </c>
      <c r="B69" s="6" t="s">
        <v>45</v>
      </c>
      <c r="C69" s="6" t="s">
        <v>45</v>
      </c>
      <c r="D69" s="6" t="s">
        <v>45</v>
      </c>
      <c r="E69" s="6" t="s">
        <v>45</v>
      </c>
      <c r="F69" s="6" t="s">
        <v>45</v>
      </c>
      <c r="G69" s="6" t="s">
        <v>45</v>
      </c>
      <c r="H69" s="6" t="s">
        <v>45</v>
      </c>
      <c r="I69" s="6" t="s">
        <v>45</v>
      </c>
      <c r="J69" s="6" t="s">
        <v>45</v>
      </c>
      <c r="K69" s="6" t="s">
        <v>45</v>
      </c>
      <c r="L69" s="6" t="s">
        <v>45</v>
      </c>
    </row>
  </sheetData>
  <sheetProtection password="FB12" sheet="1" objects="1" scenarios="1"/>
  <mergeCells count="54">
    <mergeCell ref="A64:L64"/>
    <mergeCell ref="A66:A67"/>
    <mergeCell ref="B66:B67"/>
    <mergeCell ref="C66:C67"/>
    <mergeCell ref="D66:F66"/>
    <mergeCell ref="G66:I66"/>
    <mergeCell ref="J66:L66"/>
    <mergeCell ref="A53:C53"/>
    <mergeCell ref="A55:M55"/>
    <mergeCell ref="A57:F57"/>
    <mergeCell ref="A59:A60"/>
    <mergeCell ref="B59:B60"/>
    <mergeCell ref="C59:C60"/>
    <mergeCell ref="A44:M44"/>
    <mergeCell ref="A46:F46"/>
    <mergeCell ref="A48:A49"/>
    <mergeCell ref="B48:B49"/>
    <mergeCell ref="C48:C49"/>
    <mergeCell ref="A35:M35"/>
    <mergeCell ref="A37:F37"/>
    <mergeCell ref="A39:A40"/>
    <mergeCell ref="B39:B40"/>
    <mergeCell ref="C39:C40"/>
    <mergeCell ref="A26:C26"/>
    <mergeCell ref="A28:L28"/>
    <mergeCell ref="A30:A31"/>
    <mergeCell ref="B30:B31"/>
    <mergeCell ref="C30:C31"/>
    <mergeCell ref="D30:F30"/>
    <mergeCell ref="G30:I30"/>
    <mergeCell ref="J30:L30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workbookViewId="0">
      <selection sqref="A1:J1"/>
    </sheetView>
  </sheetViews>
  <sheetFormatPr defaultRowHeight="10.5" x14ac:dyDescent="0.1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 x14ac:dyDescent="0.15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 x14ac:dyDescent="0.15">
      <c r="A2" s="16" t="s">
        <v>612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 x14ac:dyDescent="0.15">
      <c r="A3" s="25" t="s">
        <v>24</v>
      </c>
      <c r="B3" s="25"/>
      <c r="C3" s="25"/>
      <c r="D3" s="25"/>
      <c r="E3" s="25" t="s">
        <v>613</v>
      </c>
      <c r="F3" s="25"/>
      <c r="G3" s="25"/>
      <c r="H3" s="25" t="s">
        <v>614</v>
      </c>
      <c r="I3" s="25"/>
      <c r="J3" s="25"/>
    </row>
    <row r="4" spans="1:10" ht="20.100000000000001" customHeight="1" x14ac:dyDescent="0.15">
      <c r="A4" s="1" t="s">
        <v>615</v>
      </c>
      <c r="B4" s="1" t="s">
        <v>616</v>
      </c>
      <c r="C4" s="1" t="s">
        <v>22</v>
      </c>
      <c r="D4" s="1" t="s">
        <v>617</v>
      </c>
      <c r="E4" s="1" t="s">
        <v>618</v>
      </c>
      <c r="F4" s="1" t="s">
        <v>617</v>
      </c>
      <c r="G4" s="1" t="s">
        <v>619</v>
      </c>
      <c r="H4" s="1" t="s">
        <v>620</v>
      </c>
      <c r="I4" s="1" t="s">
        <v>621</v>
      </c>
      <c r="J4" s="1" t="s">
        <v>622</v>
      </c>
    </row>
    <row r="5" spans="1:10" ht="31.5" x14ac:dyDescent="0.15">
      <c r="A5" s="6" t="s">
        <v>623</v>
      </c>
      <c r="B5" s="6" t="s">
        <v>624</v>
      </c>
      <c r="C5" s="6">
        <v>5029193040</v>
      </c>
      <c r="D5" s="7" t="s">
        <v>2</v>
      </c>
      <c r="E5" s="6" t="s">
        <v>625</v>
      </c>
      <c r="F5" s="6" t="s">
        <v>626</v>
      </c>
      <c r="G5" s="6" t="s">
        <v>627</v>
      </c>
      <c r="H5" s="9">
        <v>15070000</v>
      </c>
      <c r="I5" s="9">
        <v>15070000</v>
      </c>
      <c r="J5" s="9">
        <v>0</v>
      </c>
    </row>
    <row r="6" spans="1:10" ht="21" x14ac:dyDescent="0.15">
      <c r="A6" s="6" t="s">
        <v>623</v>
      </c>
      <c r="B6" s="6" t="s">
        <v>624</v>
      </c>
      <c r="C6" s="6">
        <v>5029193040</v>
      </c>
      <c r="D6" s="7" t="s">
        <v>2</v>
      </c>
      <c r="E6" s="6" t="s">
        <v>628</v>
      </c>
      <c r="F6" s="6" t="s">
        <v>629</v>
      </c>
      <c r="G6" s="6" t="s">
        <v>627</v>
      </c>
      <c r="H6" s="9">
        <v>0</v>
      </c>
      <c r="I6" s="9">
        <v>0</v>
      </c>
      <c r="J6" s="9">
        <v>0</v>
      </c>
    </row>
    <row r="7" spans="1:10" ht="31.5" x14ac:dyDescent="0.15">
      <c r="A7" s="6" t="s">
        <v>623</v>
      </c>
      <c r="B7" s="6" t="s">
        <v>624</v>
      </c>
      <c r="C7" s="6">
        <v>5029193040</v>
      </c>
      <c r="D7" s="7" t="s">
        <v>2</v>
      </c>
      <c r="E7" s="6" t="s">
        <v>630</v>
      </c>
      <c r="F7" s="6" t="s">
        <v>631</v>
      </c>
      <c r="G7" s="6" t="s">
        <v>627</v>
      </c>
      <c r="H7" s="9">
        <v>0</v>
      </c>
      <c r="I7" s="9">
        <v>0</v>
      </c>
      <c r="J7" s="9">
        <v>0</v>
      </c>
    </row>
    <row r="8" spans="1:10" ht="21" x14ac:dyDescent="0.15">
      <c r="A8" s="6" t="s">
        <v>623</v>
      </c>
      <c r="B8" s="6" t="s">
        <v>624</v>
      </c>
      <c r="C8" s="6">
        <v>5029193040</v>
      </c>
      <c r="D8" s="7" t="s">
        <v>2</v>
      </c>
      <c r="E8" s="6" t="s">
        <v>632</v>
      </c>
      <c r="F8" s="6" t="s">
        <v>633</v>
      </c>
      <c r="G8" s="6" t="s">
        <v>627</v>
      </c>
      <c r="H8" s="9">
        <v>0</v>
      </c>
      <c r="I8" s="9">
        <v>0</v>
      </c>
      <c r="J8" s="9">
        <v>0</v>
      </c>
    </row>
    <row r="9" spans="1:10" ht="31.5" x14ac:dyDescent="0.15">
      <c r="A9" s="6" t="s">
        <v>623</v>
      </c>
      <c r="B9" s="6" t="s">
        <v>624</v>
      </c>
      <c r="C9" s="6">
        <v>5029193040</v>
      </c>
      <c r="D9" s="7" t="s">
        <v>2</v>
      </c>
      <c r="E9" s="6" t="s">
        <v>634</v>
      </c>
      <c r="F9" s="6" t="s">
        <v>635</v>
      </c>
      <c r="G9" s="6" t="s">
        <v>627</v>
      </c>
      <c r="H9" s="9">
        <v>0</v>
      </c>
      <c r="I9" s="9">
        <v>0</v>
      </c>
      <c r="J9" s="9">
        <v>0</v>
      </c>
    </row>
    <row r="10" spans="1:10" ht="21" x14ac:dyDescent="0.15">
      <c r="A10" s="6" t="s">
        <v>623</v>
      </c>
      <c r="B10" s="6" t="s">
        <v>624</v>
      </c>
      <c r="C10" s="6">
        <v>5029193040</v>
      </c>
      <c r="D10" s="7" t="s">
        <v>2</v>
      </c>
      <c r="E10" s="6" t="s">
        <v>636</v>
      </c>
      <c r="F10" s="6" t="s">
        <v>637</v>
      </c>
      <c r="G10" s="6" t="s">
        <v>627</v>
      </c>
      <c r="H10" s="9">
        <v>48050000</v>
      </c>
      <c r="I10" s="9">
        <v>48050000</v>
      </c>
      <c r="J10" s="9">
        <v>0</v>
      </c>
    </row>
    <row r="11" spans="1:10" ht="31.5" x14ac:dyDescent="0.15">
      <c r="A11" s="6" t="s">
        <v>623</v>
      </c>
      <c r="B11" s="6" t="s">
        <v>624</v>
      </c>
      <c r="C11" s="6">
        <v>5029193040</v>
      </c>
      <c r="D11" s="7" t="s">
        <v>2</v>
      </c>
      <c r="E11" s="6" t="s">
        <v>638</v>
      </c>
      <c r="F11" s="6" t="s">
        <v>639</v>
      </c>
      <c r="G11" s="6" t="s">
        <v>627</v>
      </c>
      <c r="H11" s="9">
        <v>0</v>
      </c>
      <c r="I11" s="9">
        <v>0</v>
      </c>
      <c r="J11" s="9">
        <v>0</v>
      </c>
    </row>
    <row r="12" spans="1:10" ht="31.5" x14ac:dyDescent="0.15">
      <c r="A12" s="6" t="s">
        <v>623</v>
      </c>
      <c r="B12" s="6" t="s">
        <v>624</v>
      </c>
      <c r="C12" s="6">
        <v>5029193040</v>
      </c>
      <c r="D12" s="7" t="s">
        <v>2</v>
      </c>
      <c r="E12" s="6" t="s">
        <v>640</v>
      </c>
      <c r="F12" s="6" t="s">
        <v>641</v>
      </c>
      <c r="G12" s="6" t="s">
        <v>627</v>
      </c>
      <c r="H12" s="9">
        <v>0</v>
      </c>
      <c r="I12" s="9">
        <v>0</v>
      </c>
      <c r="J12" s="9">
        <v>0</v>
      </c>
    </row>
    <row r="13" spans="1:10" ht="42" x14ac:dyDescent="0.15">
      <c r="A13" s="6" t="s">
        <v>623</v>
      </c>
      <c r="B13" s="6" t="s">
        <v>624</v>
      </c>
      <c r="C13" s="6">
        <v>5029193040</v>
      </c>
      <c r="D13" s="7" t="s">
        <v>2</v>
      </c>
      <c r="E13" s="6" t="s">
        <v>642</v>
      </c>
      <c r="F13" s="6" t="s">
        <v>643</v>
      </c>
      <c r="G13" s="6" t="s">
        <v>627</v>
      </c>
      <c r="H13" s="9">
        <v>568000</v>
      </c>
      <c r="I13" s="9">
        <v>568000</v>
      </c>
      <c r="J13" s="9">
        <v>0</v>
      </c>
    </row>
  </sheetData>
  <sheetProtection password="FB12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19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0" t="s">
        <v>644</v>
      </c>
      <c r="B1" s="20"/>
      <c r="C1" s="20"/>
      <c r="D1" s="20"/>
      <c r="E1" s="20"/>
      <c r="F1" s="20"/>
      <c r="G1" s="20"/>
      <c r="H1" s="20"/>
      <c r="I1" s="20"/>
    </row>
    <row r="2" spans="1:9" ht="24.95" customHeight="1" x14ac:dyDescent="0.15">
      <c r="A2" s="16" t="s">
        <v>645</v>
      </c>
      <c r="B2" s="16"/>
      <c r="C2" s="16"/>
      <c r="D2" s="16"/>
      <c r="E2" s="16"/>
      <c r="F2" s="16"/>
      <c r="G2" s="16"/>
      <c r="H2" s="16"/>
      <c r="I2" s="16"/>
    </row>
    <row r="3" spans="1:9" ht="20.100000000000001" customHeight="1" x14ac:dyDescent="0.15"/>
    <row r="4" spans="1:9" ht="20.100000000000001" customHeight="1" x14ac:dyDescent="0.15">
      <c r="A4" s="24" t="s">
        <v>646</v>
      </c>
      <c r="B4" s="24"/>
      <c r="C4" s="24"/>
      <c r="D4" s="24" t="s">
        <v>647</v>
      </c>
      <c r="E4" s="24"/>
      <c r="F4" s="24"/>
      <c r="G4" s="24"/>
      <c r="H4" s="24"/>
      <c r="I4" s="24"/>
    </row>
    <row r="5" spans="1:9" ht="20.100000000000001" customHeight="1" x14ac:dyDescent="0.15">
      <c r="A5" s="18" t="s">
        <v>648</v>
      </c>
      <c r="B5" s="18" t="s">
        <v>649</v>
      </c>
      <c r="C5" s="18" t="s">
        <v>650</v>
      </c>
      <c r="D5" s="18" t="s">
        <v>651</v>
      </c>
      <c r="E5" s="18" t="s">
        <v>652</v>
      </c>
      <c r="F5" s="18" t="s">
        <v>653</v>
      </c>
      <c r="G5" s="18"/>
      <c r="H5" s="18"/>
      <c r="I5" s="18"/>
    </row>
    <row r="6" spans="1:9" ht="20.100000000000001" customHeight="1" x14ac:dyDescent="0.15">
      <c r="A6" s="18"/>
      <c r="B6" s="18"/>
      <c r="C6" s="18"/>
      <c r="D6" s="18"/>
      <c r="E6" s="18"/>
      <c r="F6" s="6" t="s">
        <v>654</v>
      </c>
      <c r="G6" s="6" t="s">
        <v>655</v>
      </c>
      <c r="H6" s="6" t="s">
        <v>656</v>
      </c>
      <c r="I6" s="6" t="s">
        <v>657</v>
      </c>
    </row>
    <row r="7" spans="1:9" ht="31.5" x14ac:dyDescent="0.15">
      <c r="A7" s="6" t="s">
        <v>658</v>
      </c>
      <c r="B7" s="6" t="s">
        <v>428</v>
      </c>
      <c r="C7" s="7" t="s">
        <v>659</v>
      </c>
      <c r="D7" s="7" t="s">
        <v>660</v>
      </c>
      <c r="E7" s="6" t="s">
        <v>661</v>
      </c>
      <c r="F7" s="9">
        <v>9184904.2100000009</v>
      </c>
      <c r="G7" s="9">
        <v>9179964.9000000004</v>
      </c>
      <c r="H7" s="9">
        <v>-4939.3100000000004</v>
      </c>
      <c r="I7" s="7" t="s">
        <v>662</v>
      </c>
    </row>
    <row r="8" spans="1:9" ht="31.5" x14ac:dyDescent="0.15">
      <c r="A8" s="6" t="s">
        <v>658</v>
      </c>
      <c r="B8" s="6" t="s">
        <v>428</v>
      </c>
      <c r="C8" s="7" t="s">
        <v>659</v>
      </c>
      <c r="D8" s="7" t="s">
        <v>660</v>
      </c>
      <c r="E8" s="6" t="s">
        <v>663</v>
      </c>
      <c r="F8" s="9">
        <v>9077499.3399999999</v>
      </c>
      <c r="G8" s="9">
        <v>9077499.3399999999</v>
      </c>
      <c r="H8" s="9">
        <v>0</v>
      </c>
      <c r="I8" s="7" t="s">
        <v>662</v>
      </c>
    </row>
    <row r="9" spans="1:9" ht="31.5" x14ac:dyDescent="0.15">
      <c r="A9" s="6" t="s">
        <v>658</v>
      </c>
      <c r="B9" s="6" t="s">
        <v>428</v>
      </c>
      <c r="C9" s="7" t="s">
        <v>659</v>
      </c>
      <c r="D9" s="7" t="s">
        <v>660</v>
      </c>
      <c r="E9" s="6" t="s">
        <v>664</v>
      </c>
      <c r="F9" s="9">
        <v>9077499.3399999999</v>
      </c>
      <c r="G9" s="9">
        <v>9077499.3399999999</v>
      </c>
      <c r="H9" s="9">
        <v>0</v>
      </c>
      <c r="I9" s="7" t="s">
        <v>662</v>
      </c>
    </row>
    <row r="10" spans="1:9" ht="31.5" x14ac:dyDescent="0.15">
      <c r="A10" s="6" t="s">
        <v>658</v>
      </c>
      <c r="B10" s="6" t="s">
        <v>428</v>
      </c>
      <c r="C10" s="7" t="s">
        <v>665</v>
      </c>
      <c r="D10" s="7" t="s">
        <v>660</v>
      </c>
      <c r="E10" s="6" t="s">
        <v>661</v>
      </c>
      <c r="F10" s="9">
        <v>26302464.07</v>
      </c>
      <c r="G10" s="9">
        <v>26288319.550000001</v>
      </c>
      <c r="H10" s="9">
        <v>-14144.52</v>
      </c>
      <c r="I10" s="7" t="s">
        <v>662</v>
      </c>
    </row>
    <row r="11" spans="1:9" ht="31.5" x14ac:dyDescent="0.15">
      <c r="A11" s="6" t="s">
        <v>658</v>
      </c>
      <c r="B11" s="6" t="s">
        <v>428</v>
      </c>
      <c r="C11" s="7" t="s">
        <v>665</v>
      </c>
      <c r="D11" s="7" t="s">
        <v>660</v>
      </c>
      <c r="E11" s="6" t="s">
        <v>663</v>
      </c>
      <c r="F11" s="9">
        <v>25994892.809999999</v>
      </c>
      <c r="G11" s="9">
        <v>25994892.809999999</v>
      </c>
      <c r="H11" s="9">
        <v>0</v>
      </c>
      <c r="I11" s="7" t="s">
        <v>662</v>
      </c>
    </row>
    <row r="12" spans="1:9" ht="31.5" x14ac:dyDescent="0.15">
      <c r="A12" s="6" t="s">
        <v>658</v>
      </c>
      <c r="B12" s="6" t="s">
        <v>428</v>
      </c>
      <c r="C12" s="7" t="s">
        <v>665</v>
      </c>
      <c r="D12" s="7" t="s">
        <v>660</v>
      </c>
      <c r="E12" s="6" t="s">
        <v>664</v>
      </c>
      <c r="F12" s="9">
        <v>25994892.809999999</v>
      </c>
      <c r="G12" s="9">
        <v>25994892.809999999</v>
      </c>
      <c r="H12" s="9">
        <v>0</v>
      </c>
      <c r="I12" s="7" t="s">
        <v>662</v>
      </c>
    </row>
    <row r="13" spans="1:9" ht="31.5" x14ac:dyDescent="0.15">
      <c r="A13" s="6" t="s">
        <v>658</v>
      </c>
      <c r="B13" s="6" t="s">
        <v>428</v>
      </c>
      <c r="C13" s="7" t="s">
        <v>666</v>
      </c>
      <c r="D13" s="7" t="s">
        <v>660</v>
      </c>
      <c r="E13" s="6" t="s">
        <v>661</v>
      </c>
      <c r="F13" s="9">
        <v>1703651.66</v>
      </c>
      <c r="G13" s="9">
        <v>1702735.49</v>
      </c>
      <c r="H13" s="9">
        <v>-916.17</v>
      </c>
      <c r="I13" s="7" t="s">
        <v>662</v>
      </c>
    </row>
    <row r="14" spans="1:9" ht="31.5" x14ac:dyDescent="0.15">
      <c r="A14" s="6" t="s">
        <v>658</v>
      </c>
      <c r="B14" s="6" t="s">
        <v>428</v>
      </c>
      <c r="C14" s="7" t="s">
        <v>666</v>
      </c>
      <c r="D14" s="7" t="s">
        <v>660</v>
      </c>
      <c r="E14" s="6" t="s">
        <v>663</v>
      </c>
      <c r="F14" s="9">
        <v>1683729.79</v>
      </c>
      <c r="G14" s="9">
        <v>1683729.79</v>
      </c>
      <c r="H14" s="9">
        <v>0</v>
      </c>
      <c r="I14" s="7" t="s">
        <v>662</v>
      </c>
    </row>
    <row r="15" spans="1:9" ht="31.5" x14ac:dyDescent="0.15">
      <c r="A15" s="6" t="s">
        <v>658</v>
      </c>
      <c r="B15" s="6" t="s">
        <v>428</v>
      </c>
      <c r="C15" s="7" t="s">
        <v>666</v>
      </c>
      <c r="D15" s="7" t="s">
        <v>660</v>
      </c>
      <c r="E15" s="6" t="s">
        <v>664</v>
      </c>
      <c r="F15" s="9">
        <v>1683729.79</v>
      </c>
      <c r="G15" s="9">
        <v>1683729.79</v>
      </c>
      <c r="H15" s="9">
        <v>0</v>
      </c>
      <c r="I15" s="7" t="s">
        <v>662</v>
      </c>
    </row>
    <row r="16" spans="1:9" ht="31.5" x14ac:dyDescent="0.15">
      <c r="A16" s="6" t="s">
        <v>658</v>
      </c>
      <c r="B16" s="6" t="s">
        <v>430</v>
      </c>
      <c r="C16" s="7" t="s">
        <v>665</v>
      </c>
      <c r="D16" s="7" t="s">
        <v>667</v>
      </c>
      <c r="E16" s="6" t="s">
        <v>661</v>
      </c>
      <c r="F16" s="9">
        <v>5478673.5199999996</v>
      </c>
      <c r="G16" s="9">
        <v>0</v>
      </c>
      <c r="H16" s="9">
        <v>-5478673.5199999996</v>
      </c>
      <c r="I16" s="7" t="s">
        <v>662</v>
      </c>
    </row>
    <row r="17" spans="1:9" ht="31.5" x14ac:dyDescent="0.15">
      <c r="A17" s="6" t="s">
        <v>658</v>
      </c>
      <c r="B17" s="6" t="s">
        <v>430</v>
      </c>
      <c r="C17" s="7" t="s">
        <v>665</v>
      </c>
      <c r="D17" s="7" t="s">
        <v>667</v>
      </c>
      <c r="E17" s="6" t="s">
        <v>663</v>
      </c>
      <c r="F17" s="9">
        <v>5478673.5199999996</v>
      </c>
      <c r="G17" s="9">
        <v>5478673.5199999996</v>
      </c>
      <c r="H17" s="9">
        <v>0</v>
      </c>
      <c r="I17" s="7" t="s">
        <v>662</v>
      </c>
    </row>
    <row r="18" spans="1:9" ht="31.5" x14ac:dyDescent="0.15">
      <c r="A18" s="6" t="s">
        <v>658</v>
      </c>
      <c r="B18" s="6" t="s">
        <v>430</v>
      </c>
      <c r="C18" s="7" t="s">
        <v>665</v>
      </c>
      <c r="D18" s="7" t="s">
        <v>667</v>
      </c>
      <c r="E18" s="6" t="s">
        <v>664</v>
      </c>
      <c r="F18" s="9">
        <v>5478673.5199999996</v>
      </c>
      <c r="G18" s="9">
        <v>5478673.5199999996</v>
      </c>
      <c r="H18" s="9">
        <v>0</v>
      </c>
      <c r="I18" s="7" t="s">
        <v>662</v>
      </c>
    </row>
    <row r="19" spans="1:9" ht="31.5" x14ac:dyDescent="0.15">
      <c r="A19" s="6" t="s">
        <v>658</v>
      </c>
      <c r="B19" s="6" t="s">
        <v>430</v>
      </c>
      <c r="C19" s="7" t="s">
        <v>659</v>
      </c>
      <c r="D19" s="7" t="s">
        <v>667</v>
      </c>
      <c r="E19" s="6" t="s">
        <v>661</v>
      </c>
      <c r="F19" s="9">
        <v>1913170.24</v>
      </c>
      <c r="G19" s="9">
        <v>0</v>
      </c>
      <c r="H19" s="9">
        <v>-1913170.24</v>
      </c>
      <c r="I19" s="7" t="s">
        <v>662</v>
      </c>
    </row>
    <row r="20" spans="1:9" ht="31.5" x14ac:dyDescent="0.15">
      <c r="A20" s="6" t="s">
        <v>658</v>
      </c>
      <c r="B20" s="6" t="s">
        <v>430</v>
      </c>
      <c r="C20" s="7" t="s">
        <v>659</v>
      </c>
      <c r="D20" s="7" t="s">
        <v>667</v>
      </c>
      <c r="E20" s="6" t="s">
        <v>663</v>
      </c>
      <c r="F20" s="9">
        <v>1913170.24</v>
      </c>
      <c r="G20" s="9">
        <v>1913170.24</v>
      </c>
      <c r="H20" s="9">
        <v>0</v>
      </c>
      <c r="I20" s="7" t="s">
        <v>662</v>
      </c>
    </row>
    <row r="21" spans="1:9" ht="31.5" x14ac:dyDescent="0.15">
      <c r="A21" s="6" t="s">
        <v>658</v>
      </c>
      <c r="B21" s="6" t="s">
        <v>430</v>
      </c>
      <c r="C21" s="7" t="s">
        <v>659</v>
      </c>
      <c r="D21" s="7" t="s">
        <v>667</v>
      </c>
      <c r="E21" s="6" t="s">
        <v>664</v>
      </c>
      <c r="F21" s="9">
        <v>1913170.24</v>
      </c>
      <c r="G21" s="9">
        <v>1913170.24</v>
      </c>
      <c r="H21" s="9">
        <v>0</v>
      </c>
      <c r="I21" s="7" t="s">
        <v>662</v>
      </c>
    </row>
    <row r="22" spans="1:9" ht="31.5" x14ac:dyDescent="0.15">
      <c r="A22" s="6" t="s">
        <v>658</v>
      </c>
      <c r="B22" s="6" t="s">
        <v>430</v>
      </c>
      <c r="C22" s="7" t="s">
        <v>666</v>
      </c>
      <c r="D22" s="7" t="s">
        <v>667</v>
      </c>
      <c r="E22" s="6" t="s">
        <v>661</v>
      </c>
      <c r="F22" s="9">
        <v>354862.24</v>
      </c>
      <c r="G22" s="9">
        <v>0</v>
      </c>
      <c r="H22" s="9">
        <v>-354862.24</v>
      </c>
      <c r="I22" s="7" t="s">
        <v>662</v>
      </c>
    </row>
    <row r="23" spans="1:9" ht="31.5" x14ac:dyDescent="0.15">
      <c r="A23" s="6" t="s">
        <v>658</v>
      </c>
      <c r="B23" s="6" t="s">
        <v>430</v>
      </c>
      <c r="C23" s="7" t="s">
        <v>666</v>
      </c>
      <c r="D23" s="7" t="s">
        <v>667</v>
      </c>
      <c r="E23" s="6" t="s">
        <v>663</v>
      </c>
      <c r="F23" s="9">
        <v>354862.24</v>
      </c>
      <c r="G23" s="9">
        <v>354862.24</v>
      </c>
      <c r="H23" s="9">
        <v>0</v>
      </c>
      <c r="I23" s="7" t="s">
        <v>662</v>
      </c>
    </row>
    <row r="24" spans="1:9" ht="31.5" x14ac:dyDescent="0.15">
      <c r="A24" s="6" t="s">
        <v>658</v>
      </c>
      <c r="B24" s="6" t="s">
        <v>430</v>
      </c>
      <c r="C24" s="7" t="s">
        <v>666</v>
      </c>
      <c r="D24" s="7" t="s">
        <v>667</v>
      </c>
      <c r="E24" s="6" t="s">
        <v>664</v>
      </c>
      <c r="F24" s="9">
        <v>354862.24</v>
      </c>
      <c r="G24" s="9">
        <v>354862.24</v>
      </c>
      <c r="H24" s="9">
        <v>0</v>
      </c>
      <c r="I24" s="7" t="s">
        <v>662</v>
      </c>
    </row>
    <row r="25" spans="1:9" ht="21" x14ac:dyDescent="0.15">
      <c r="A25" s="6" t="s">
        <v>658</v>
      </c>
      <c r="B25" s="6" t="s">
        <v>430</v>
      </c>
      <c r="C25" s="7"/>
      <c r="D25" s="7" t="s">
        <v>668</v>
      </c>
      <c r="E25" s="6" t="s">
        <v>661</v>
      </c>
      <c r="F25" s="9">
        <v>0</v>
      </c>
      <c r="G25" s="9">
        <v>8692765.0500000007</v>
      </c>
      <c r="H25" s="9">
        <v>8692765.0500000007</v>
      </c>
      <c r="I25" s="7" t="s">
        <v>662</v>
      </c>
    </row>
    <row r="26" spans="1:9" ht="21" x14ac:dyDescent="0.15">
      <c r="A26" s="6" t="s">
        <v>658</v>
      </c>
      <c r="B26" s="6" t="s">
        <v>430</v>
      </c>
      <c r="C26" s="7"/>
      <c r="D26" s="7" t="s">
        <v>668</v>
      </c>
      <c r="E26" s="6" t="s">
        <v>663</v>
      </c>
      <c r="F26" s="9">
        <v>0</v>
      </c>
      <c r="G26" s="9">
        <v>0</v>
      </c>
      <c r="H26" s="9">
        <v>0</v>
      </c>
      <c r="I26" s="7" t="s">
        <v>662</v>
      </c>
    </row>
    <row r="27" spans="1:9" ht="21" x14ac:dyDescent="0.15">
      <c r="A27" s="6" t="s">
        <v>658</v>
      </c>
      <c r="B27" s="6" t="s">
        <v>430</v>
      </c>
      <c r="C27" s="7"/>
      <c r="D27" s="7" t="s">
        <v>668</v>
      </c>
      <c r="E27" s="6" t="s">
        <v>664</v>
      </c>
      <c r="F27" s="9">
        <v>0</v>
      </c>
      <c r="G27" s="9">
        <v>0</v>
      </c>
      <c r="H27" s="9">
        <v>0</v>
      </c>
      <c r="I27" s="7" t="s">
        <v>662</v>
      </c>
    </row>
    <row r="28" spans="1:9" ht="31.5" x14ac:dyDescent="0.15">
      <c r="A28" s="6" t="s">
        <v>658</v>
      </c>
      <c r="B28" s="6" t="s">
        <v>432</v>
      </c>
      <c r="C28" s="7" t="s">
        <v>665</v>
      </c>
      <c r="D28" s="7" t="s">
        <v>669</v>
      </c>
      <c r="E28" s="6" t="s">
        <v>661</v>
      </c>
      <c r="F28" s="9">
        <v>8247819.4900000002</v>
      </c>
      <c r="G28" s="9">
        <v>0</v>
      </c>
      <c r="H28" s="9">
        <v>-8247819.4900000002</v>
      </c>
      <c r="I28" s="7" t="s">
        <v>662</v>
      </c>
    </row>
    <row r="29" spans="1:9" ht="31.5" x14ac:dyDescent="0.15">
      <c r="A29" s="6" t="s">
        <v>658</v>
      </c>
      <c r="B29" s="6" t="s">
        <v>432</v>
      </c>
      <c r="C29" s="7" t="s">
        <v>665</v>
      </c>
      <c r="D29" s="7" t="s">
        <v>669</v>
      </c>
      <c r="E29" s="6" t="s">
        <v>663</v>
      </c>
      <c r="F29" s="9">
        <v>8150078.7000000002</v>
      </c>
      <c r="G29" s="9">
        <v>8150078.7000000002</v>
      </c>
      <c r="H29" s="9">
        <v>0</v>
      </c>
      <c r="I29" s="7" t="s">
        <v>662</v>
      </c>
    </row>
    <row r="30" spans="1:9" ht="31.5" x14ac:dyDescent="0.15">
      <c r="A30" s="6" t="s">
        <v>658</v>
      </c>
      <c r="B30" s="6" t="s">
        <v>432</v>
      </c>
      <c r="C30" s="7" t="s">
        <v>665</v>
      </c>
      <c r="D30" s="7" t="s">
        <v>669</v>
      </c>
      <c r="E30" s="6" t="s">
        <v>664</v>
      </c>
      <c r="F30" s="9">
        <v>8150078.7000000002</v>
      </c>
      <c r="G30" s="9">
        <v>8150078.7000000002</v>
      </c>
      <c r="H30" s="9">
        <v>0</v>
      </c>
      <c r="I30" s="7" t="s">
        <v>662</v>
      </c>
    </row>
    <row r="31" spans="1:9" ht="31.5" x14ac:dyDescent="0.15">
      <c r="A31" s="6" t="s">
        <v>658</v>
      </c>
      <c r="B31" s="6" t="s">
        <v>432</v>
      </c>
      <c r="C31" s="7" t="s">
        <v>659</v>
      </c>
      <c r="D31" s="7" t="s">
        <v>669</v>
      </c>
      <c r="E31" s="6" t="s">
        <v>661</v>
      </c>
      <c r="F31" s="9">
        <v>2880164.83</v>
      </c>
      <c r="G31" s="9">
        <v>0</v>
      </c>
      <c r="H31" s="9">
        <v>-2880164.83</v>
      </c>
      <c r="I31" s="7" t="s">
        <v>662</v>
      </c>
    </row>
    <row r="32" spans="1:9" ht="31.5" x14ac:dyDescent="0.15">
      <c r="A32" s="6" t="s">
        <v>658</v>
      </c>
      <c r="B32" s="6" t="s">
        <v>432</v>
      </c>
      <c r="C32" s="7" t="s">
        <v>659</v>
      </c>
      <c r="D32" s="7" t="s">
        <v>669</v>
      </c>
      <c r="E32" s="6" t="s">
        <v>663</v>
      </c>
      <c r="F32" s="9">
        <v>2846033.44</v>
      </c>
      <c r="G32" s="9">
        <v>2846033.44</v>
      </c>
      <c r="H32" s="9">
        <v>0</v>
      </c>
      <c r="I32" s="7" t="s">
        <v>662</v>
      </c>
    </row>
    <row r="33" spans="1:9" ht="31.5" x14ac:dyDescent="0.15">
      <c r="A33" s="6" t="s">
        <v>658</v>
      </c>
      <c r="B33" s="6" t="s">
        <v>432</v>
      </c>
      <c r="C33" s="7" t="s">
        <v>659</v>
      </c>
      <c r="D33" s="7" t="s">
        <v>669</v>
      </c>
      <c r="E33" s="6" t="s">
        <v>664</v>
      </c>
      <c r="F33" s="9">
        <v>2846033.44</v>
      </c>
      <c r="G33" s="9">
        <v>2846033.44</v>
      </c>
      <c r="H33" s="9">
        <v>0</v>
      </c>
      <c r="I33" s="7" t="s">
        <v>662</v>
      </c>
    </row>
    <row r="34" spans="1:9" ht="31.5" x14ac:dyDescent="0.15">
      <c r="A34" s="6" t="s">
        <v>658</v>
      </c>
      <c r="B34" s="6" t="s">
        <v>432</v>
      </c>
      <c r="C34" s="7" t="s">
        <v>666</v>
      </c>
      <c r="D34" s="7" t="s">
        <v>669</v>
      </c>
      <c r="E34" s="6" t="s">
        <v>661</v>
      </c>
      <c r="F34" s="9">
        <v>534224.14</v>
      </c>
      <c r="G34" s="9">
        <v>0</v>
      </c>
      <c r="H34" s="9">
        <v>-534224.14</v>
      </c>
      <c r="I34" s="7" t="s">
        <v>662</v>
      </c>
    </row>
    <row r="35" spans="1:9" ht="31.5" x14ac:dyDescent="0.15">
      <c r="A35" s="6" t="s">
        <v>658</v>
      </c>
      <c r="B35" s="6" t="s">
        <v>432</v>
      </c>
      <c r="C35" s="7" t="s">
        <v>666</v>
      </c>
      <c r="D35" s="7" t="s">
        <v>669</v>
      </c>
      <c r="E35" s="6" t="s">
        <v>663</v>
      </c>
      <c r="F35" s="9">
        <v>527893.31999999995</v>
      </c>
      <c r="G35" s="9">
        <v>527893.31999999995</v>
      </c>
      <c r="H35" s="9">
        <v>0</v>
      </c>
      <c r="I35" s="7" t="s">
        <v>662</v>
      </c>
    </row>
    <row r="36" spans="1:9" ht="31.5" x14ac:dyDescent="0.15">
      <c r="A36" s="6" t="s">
        <v>658</v>
      </c>
      <c r="B36" s="6" t="s">
        <v>432</v>
      </c>
      <c r="C36" s="7" t="s">
        <v>666</v>
      </c>
      <c r="D36" s="7" t="s">
        <v>669</v>
      </c>
      <c r="E36" s="6" t="s">
        <v>664</v>
      </c>
      <c r="F36" s="9">
        <v>527893.31999999995</v>
      </c>
      <c r="G36" s="9">
        <v>527893.31999999995</v>
      </c>
      <c r="H36" s="9">
        <v>0</v>
      </c>
      <c r="I36" s="7" t="s">
        <v>662</v>
      </c>
    </row>
    <row r="37" spans="1:9" ht="21" x14ac:dyDescent="0.15">
      <c r="A37" s="6" t="s">
        <v>658</v>
      </c>
      <c r="B37" s="6" t="s">
        <v>432</v>
      </c>
      <c r="C37" s="7"/>
      <c r="D37" s="7" t="s">
        <v>670</v>
      </c>
      <c r="E37" s="6" t="s">
        <v>661</v>
      </c>
      <c r="F37" s="9">
        <v>0</v>
      </c>
      <c r="G37" s="9">
        <v>11647164.109999999</v>
      </c>
      <c r="H37" s="9">
        <v>11647164.109999999</v>
      </c>
      <c r="I37" s="7" t="s">
        <v>662</v>
      </c>
    </row>
    <row r="38" spans="1:9" ht="21" x14ac:dyDescent="0.15">
      <c r="A38" s="6" t="s">
        <v>658</v>
      </c>
      <c r="B38" s="6" t="s">
        <v>432</v>
      </c>
      <c r="C38" s="7"/>
      <c r="D38" s="7" t="s">
        <v>670</v>
      </c>
      <c r="E38" s="6" t="s">
        <v>663</v>
      </c>
      <c r="F38" s="9">
        <v>0</v>
      </c>
      <c r="G38" s="9">
        <v>0</v>
      </c>
      <c r="H38" s="9">
        <v>0</v>
      </c>
      <c r="I38" s="7" t="s">
        <v>662</v>
      </c>
    </row>
    <row r="39" spans="1:9" ht="21" x14ac:dyDescent="0.15">
      <c r="A39" s="6" t="s">
        <v>658</v>
      </c>
      <c r="B39" s="6" t="s">
        <v>432</v>
      </c>
      <c r="C39" s="7"/>
      <c r="D39" s="7" t="s">
        <v>670</v>
      </c>
      <c r="E39" s="6" t="s">
        <v>664</v>
      </c>
      <c r="F39" s="9">
        <v>0</v>
      </c>
      <c r="G39" s="9">
        <v>0</v>
      </c>
      <c r="H39" s="9">
        <v>0</v>
      </c>
      <c r="I39" s="7" t="s">
        <v>662</v>
      </c>
    </row>
    <row r="40" spans="1:9" ht="31.5" x14ac:dyDescent="0.15">
      <c r="A40" s="6" t="s">
        <v>671</v>
      </c>
      <c r="B40" s="6" t="s">
        <v>48</v>
      </c>
      <c r="C40" s="7" t="s">
        <v>665</v>
      </c>
      <c r="D40" s="7" t="s">
        <v>672</v>
      </c>
      <c r="E40" s="6" t="s">
        <v>661</v>
      </c>
      <c r="F40" s="9">
        <v>7608184.0099999998</v>
      </c>
      <c r="G40" s="9">
        <v>0</v>
      </c>
      <c r="H40" s="9">
        <v>-7608184.0099999998</v>
      </c>
      <c r="I40" s="7" t="s">
        <v>662</v>
      </c>
    </row>
    <row r="41" spans="1:9" ht="31.5" x14ac:dyDescent="0.15">
      <c r="A41" s="6" t="s">
        <v>671</v>
      </c>
      <c r="B41" s="6" t="s">
        <v>48</v>
      </c>
      <c r="C41" s="7" t="s">
        <v>665</v>
      </c>
      <c r="D41" s="7" t="s">
        <v>672</v>
      </c>
      <c r="E41" s="6" t="s">
        <v>663</v>
      </c>
      <c r="F41" s="9">
        <v>7493682.6799999997</v>
      </c>
      <c r="G41" s="9">
        <v>7493682.6799999997</v>
      </c>
      <c r="H41" s="9">
        <v>0</v>
      </c>
      <c r="I41" s="7" t="s">
        <v>662</v>
      </c>
    </row>
    <row r="42" spans="1:9" ht="31.5" x14ac:dyDescent="0.15">
      <c r="A42" s="6" t="s">
        <v>671</v>
      </c>
      <c r="B42" s="6" t="s">
        <v>48</v>
      </c>
      <c r="C42" s="7" t="s">
        <v>665</v>
      </c>
      <c r="D42" s="7" t="s">
        <v>672</v>
      </c>
      <c r="E42" s="6" t="s">
        <v>664</v>
      </c>
      <c r="F42" s="9">
        <v>7493682.6799999997</v>
      </c>
      <c r="G42" s="9">
        <v>7493682.6799999997</v>
      </c>
      <c r="H42" s="9">
        <v>0</v>
      </c>
      <c r="I42" s="7" t="s">
        <v>662</v>
      </c>
    </row>
    <row r="43" spans="1:9" ht="31.5" x14ac:dyDescent="0.15">
      <c r="A43" s="6" t="s">
        <v>671</v>
      </c>
      <c r="B43" s="6" t="s">
        <v>48</v>
      </c>
      <c r="C43" s="7" t="s">
        <v>666</v>
      </c>
      <c r="D43" s="7" t="s">
        <v>672</v>
      </c>
      <c r="E43" s="6" t="s">
        <v>661</v>
      </c>
      <c r="F43" s="9">
        <v>492793.96</v>
      </c>
      <c r="G43" s="9">
        <v>0</v>
      </c>
      <c r="H43" s="9">
        <v>-492793.96</v>
      </c>
      <c r="I43" s="7" t="s">
        <v>662</v>
      </c>
    </row>
    <row r="44" spans="1:9" ht="31.5" x14ac:dyDescent="0.15">
      <c r="A44" s="6" t="s">
        <v>671</v>
      </c>
      <c r="B44" s="6" t="s">
        <v>48</v>
      </c>
      <c r="C44" s="7" t="s">
        <v>666</v>
      </c>
      <c r="D44" s="7" t="s">
        <v>672</v>
      </c>
      <c r="E44" s="6" t="s">
        <v>663</v>
      </c>
      <c r="F44" s="9">
        <v>485377.53</v>
      </c>
      <c r="G44" s="9">
        <v>485377.53</v>
      </c>
      <c r="H44" s="9">
        <v>0</v>
      </c>
      <c r="I44" s="7" t="s">
        <v>662</v>
      </c>
    </row>
    <row r="45" spans="1:9" ht="31.5" x14ac:dyDescent="0.15">
      <c r="A45" s="6" t="s">
        <v>671</v>
      </c>
      <c r="B45" s="6" t="s">
        <v>48</v>
      </c>
      <c r="C45" s="7" t="s">
        <v>666</v>
      </c>
      <c r="D45" s="7" t="s">
        <v>672</v>
      </c>
      <c r="E45" s="6" t="s">
        <v>664</v>
      </c>
      <c r="F45" s="9">
        <v>485377.53</v>
      </c>
      <c r="G45" s="9">
        <v>485377.53</v>
      </c>
      <c r="H45" s="9">
        <v>0</v>
      </c>
      <c r="I45" s="7" t="s">
        <v>662</v>
      </c>
    </row>
    <row r="46" spans="1:9" ht="31.5" x14ac:dyDescent="0.15">
      <c r="A46" s="6" t="s">
        <v>671</v>
      </c>
      <c r="B46" s="6" t="s">
        <v>48</v>
      </c>
      <c r="C46" s="7" t="s">
        <v>659</v>
      </c>
      <c r="D46" s="7" t="s">
        <v>672</v>
      </c>
      <c r="E46" s="6" t="s">
        <v>661</v>
      </c>
      <c r="F46" s="9">
        <v>2656802.09</v>
      </c>
      <c r="G46" s="9">
        <v>0</v>
      </c>
      <c r="H46" s="9">
        <v>-2656802.09</v>
      </c>
      <c r="I46" s="7" t="s">
        <v>662</v>
      </c>
    </row>
    <row r="47" spans="1:9" ht="31.5" x14ac:dyDescent="0.15">
      <c r="A47" s="6" t="s">
        <v>671</v>
      </c>
      <c r="B47" s="6" t="s">
        <v>48</v>
      </c>
      <c r="C47" s="7" t="s">
        <v>659</v>
      </c>
      <c r="D47" s="7" t="s">
        <v>672</v>
      </c>
      <c r="E47" s="6" t="s">
        <v>663</v>
      </c>
      <c r="F47" s="9">
        <v>2616817.85</v>
      </c>
      <c r="G47" s="9">
        <v>2616817.85</v>
      </c>
      <c r="H47" s="9">
        <v>0</v>
      </c>
      <c r="I47" s="7" t="s">
        <v>662</v>
      </c>
    </row>
    <row r="48" spans="1:9" ht="31.5" x14ac:dyDescent="0.15">
      <c r="A48" s="6" t="s">
        <v>671</v>
      </c>
      <c r="B48" s="6" t="s">
        <v>48</v>
      </c>
      <c r="C48" s="7" t="s">
        <v>659</v>
      </c>
      <c r="D48" s="7" t="s">
        <v>672</v>
      </c>
      <c r="E48" s="6" t="s">
        <v>664</v>
      </c>
      <c r="F48" s="9">
        <v>2616817.85</v>
      </c>
      <c r="G48" s="9">
        <v>2616817.85</v>
      </c>
      <c r="H48" s="9">
        <v>0</v>
      </c>
      <c r="I48" s="7" t="s">
        <v>662</v>
      </c>
    </row>
    <row r="49" spans="1:9" ht="21" x14ac:dyDescent="0.15">
      <c r="A49" s="6" t="s">
        <v>671</v>
      </c>
      <c r="B49" s="6" t="s">
        <v>48</v>
      </c>
      <c r="C49" s="7"/>
      <c r="D49" s="7" t="s">
        <v>673</v>
      </c>
      <c r="E49" s="6" t="s">
        <v>661</v>
      </c>
      <c r="F49" s="9">
        <v>0</v>
      </c>
      <c r="G49" s="9">
        <v>10757780.060000001</v>
      </c>
      <c r="H49" s="9">
        <v>10757780.060000001</v>
      </c>
      <c r="I49" s="7" t="s">
        <v>662</v>
      </c>
    </row>
    <row r="50" spans="1:9" ht="21" x14ac:dyDescent="0.15">
      <c r="A50" s="6" t="s">
        <v>671</v>
      </c>
      <c r="B50" s="6" t="s">
        <v>48</v>
      </c>
      <c r="C50" s="7"/>
      <c r="D50" s="7" t="s">
        <v>673</v>
      </c>
      <c r="E50" s="6" t="s">
        <v>663</v>
      </c>
      <c r="F50" s="9">
        <v>0</v>
      </c>
      <c r="G50" s="9">
        <v>0</v>
      </c>
      <c r="H50" s="9">
        <v>0</v>
      </c>
      <c r="I50" s="7" t="s">
        <v>662</v>
      </c>
    </row>
    <row r="51" spans="1:9" ht="21" x14ac:dyDescent="0.15">
      <c r="A51" s="6" t="s">
        <v>671</v>
      </c>
      <c r="B51" s="6" t="s">
        <v>48</v>
      </c>
      <c r="C51" s="7"/>
      <c r="D51" s="7" t="s">
        <v>673</v>
      </c>
      <c r="E51" s="6" t="s">
        <v>664</v>
      </c>
      <c r="F51" s="9">
        <v>0</v>
      </c>
      <c r="G51" s="9">
        <v>0</v>
      </c>
      <c r="H51" s="9">
        <v>0</v>
      </c>
      <c r="I51" s="7" t="s">
        <v>662</v>
      </c>
    </row>
    <row r="52" spans="1:9" ht="31.5" x14ac:dyDescent="0.15">
      <c r="A52" s="6" t="s">
        <v>671</v>
      </c>
      <c r="B52" s="6" t="s">
        <v>411</v>
      </c>
      <c r="C52" s="7" t="s">
        <v>665</v>
      </c>
      <c r="D52" s="7" t="s">
        <v>674</v>
      </c>
      <c r="E52" s="6" t="s">
        <v>661</v>
      </c>
      <c r="F52" s="9">
        <v>1646801.9199999999</v>
      </c>
      <c r="G52" s="9">
        <v>0</v>
      </c>
      <c r="H52" s="9">
        <v>-1646801.9199999999</v>
      </c>
      <c r="I52" s="7" t="s">
        <v>662</v>
      </c>
    </row>
    <row r="53" spans="1:9" ht="31.5" x14ac:dyDescent="0.15">
      <c r="A53" s="6" t="s">
        <v>671</v>
      </c>
      <c r="B53" s="6" t="s">
        <v>411</v>
      </c>
      <c r="C53" s="7" t="s">
        <v>665</v>
      </c>
      <c r="D53" s="7" t="s">
        <v>674</v>
      </c>
      <c r="E53" s="6" t="s">
        <v>663</v>
      </c>
      <c r="F53" s="9">
        <v>1654559.25</v>
      </c>
      <c r="G53" s="9">
        <v>1654559.25</v>
      </c>
      <c r="H53" s="9">
        <v>0</v>
      </c>
      <c r="I53" s="7" t="s">
        <v>662</v>
      </c>
    </row>
    <row r="54" spans="1:9" ht="31.5" x14ac:dyDescent="0.15">
      <c r="A54" s="6" t="s">
        <v>671</v>
      </c>
      <c r="B54" s="6" t="s">
        <v>411</v>
      </c>
      <c r="C54" s="7" t="s">
        <v>665</v>
      </c>
      <c r="D54" s="7" t="s">
        <v>674</v>
      </c>
      <c r="E54" s="6" t="s">
        <v>664</v>
      </c>
      <c r="F54" s="9">
        <v>1654559.25</v>
      </c>
      <c r="G54" s="9">
        <v>1654559.25</v>
      </c>
      <c r="H54" s="9">
        <v>0</v>
      </c>
      <c r="I54" s="7" t="s">
        <v>662</v>
      </c>
    </row>
    <row r="55" spans="1:9" ht="31.5" x14ac:dyDescent="0.15">
      <c r="A55" s="6" t="s">
        <v>671</v>
      </c>
      <c r="B55" s="6" t="s">
        <v>411</v>
      </c>
      <c r="C55" s="7" t="s">
        <v>666</v>
      </c>
      <c r="D55" s="7" t="s">
        <v>674</v>
      </c>
      <c r="E55" s="6" t="s">
        <v>661</v>
      </c>
      <c r="F55" s="9">
        <v>106665.93</v>
      </c>
      <c r="G55" s="9">
        <v>0</v>
      </c>
      <c r="H55" s="9">
        <v>-106665.93</v>
      </c>
      <c r="I55" s="7" t="s">
        <v>662</v>
      </c>
    </row>
    <row r="56" spans="1:9" ht="31.5" x14ac:dyDescent="0.15">
      <c r="A56" s="6" t="s">
        <v>671</v>
      </c>
      <c r="B56" s="6" t="s">
        <v>411</v>
      </c>
      <c r="C56" s="7" t="s">
        <v>666</v>
      </c>
      <c r="D56" s="7" t="s">
        <v>674</v>
      </c>
      <c r="E56" s="6" t="s">
        <v>663</v>
      </c>
      <c r="F56" s="9">
        <v>107168.39</v>
      </c>
      <c r="G56" s="9">
        <v>107168.39</v>
      </c>
      <c r="H56" s="9">
        <v>0</v>
      </c>
      <c r="I56" s="7" t="s">
        <v>662</v>
      </c>
    </row>
    <row r="57" spans="1:9" ht="31.5" x14ac:dyDescent="0.15">
      <c r="A57" s="6" t="s">
        <v>671</v>
      </c>
      <c r="B57" s="6" t="s">
        <v>411</v>
      </c>
      <c r="C57" s="7" t="s">
        <v>666</v>
      </c>
      <c r="D57" s="7" t="s">
        <v>674</v>
      </c>
      <c r="E57" s="6" t="s">
        <v>664</v>
      </c>
      <c r="F57" s="9">
        <v>107168.39</v>
      </c>
      <c r="G57" s="9">
        <v>107168.39</v>
      </c>
      <c r="H57" s="9">
        <v>0</v>
      </c>
      <c r="I57" s="7" t="s">
        <v>662</v>
      </c>
    </row>
    <row r="58" spans="1:9" ht="31.5" x14ac:dyDescent="0.15">
      <c r="A58" s="6" t="s">
        <v>671</v>
      </c>
      <c r="B58" s="6" t="s">
        <v>411</v>
      </c>
      <c r="C58" s="7" t="s">
        <v>659</v>
      </c>
      <c r="D58" s="7" t="s">
        <v>674</v>
      </c>
      <c r="E58" s="6" t="s">
        <v>661</v>
      </c>
      <c r="F58" s="9">
        <v>575068.48</v>
      </c>
      <c r="G58" s="9">
        <v>0</v>
      </c>
      <c r="H58" s="9">
        <v>-575068.48</v>
      </c>
      <c r="I58" s="7" t="s">
        <v>662</v>
      </c>
    </row>
    <row r="59" spans="1:9" ht="31.5" x14ac:dyDescent="0.15">
      <c r="A59" s="6" t="s">
        <v>671</v>
      </c>
      <c r="B59" s="6" t="s">
        <v>411</v>
      </c>
      <c r="C59" s="7" t="s">
        <v>659</v>
      </c>
      <c r="D59" s="7" t="s">
        <v>674</v>
      </c>
      <c r="E59" s="6" t="s">
        <v>663</v>
      </c>
      <c r="F59" s="9">
        <v>577777.36</v>
      </c>
      <c r="G59" s="9">
        <v>577777.36</v>
      </c>
      <c r="H59" s="9">
        <v>0</v>
      </c>
      <c r="I59" s="7" t="s">
        <v>662</v>
      </c>
    </row>
    <row r="60" spans="1:9" ht="31.5" x14ac:dyDescent="0.15">
      <c r="A60" s="6" t="s">
        <v>671</v>
      </c>
      <c r="B60" s="6" t="s">
        <v>411</v>
      </c>
      <c r="C60" s="7" t="s">
        <v>659</v>
      </c>
      <c r="D60" s="7" t="s">
        <v>674</v>
      </c>
      <c r="E60" s="6" t="s">
        <v>664</v>
      </c>
      <c r="F60" s="9">
        <v>577777.36</v>
      </c>
      <c r="G60" s="9">
        <v>577777.36</v>
      </c>
      <c r="H60" s="9">
        <v>0</v>
      </c>
      <c r="I60" s="7" t="s">
        <v>662</v>
      </c>
    </row>
    <row r="61" spans="1:9" ht="21" x14ac:dyDescent="0.15">
      <c r="A61" s="6" t="s">
        <v>671</v>
      </c>
      <c r="B61" s="6" t="s">
        <v>411</v>
      </c>
      <c r="C61" s="7"/>
      <c r="D61" s="7" t="s">
        <v>675</v>
      </c>
      <c r="E61" s="6" t="s">
        <v>661</v>
      </c>
      <c r="F61" s="9">
        <v>0</v>
      </c>
      <c r="G61" s="9">
        <v>2617685.08</v>
      </c>
      <c r="H61" s="9">
        <v>2617685.08</v>
      </c>
      <c r="I61" s="7" t="s">
        <v>662</v>
      </c>
    </row>
    <row r="62" spans="1:9" ht="21" x14ac:dyDescent="0.15">
      <c r="A62" s="6" t="s">
        <v>671</v>
      </c>
      <c r="B62" s="6" t="s">
        <v>411</v>
      </c>
      <c r="C62" s="7"/>
      <c r="D62" s="7" t="s">
        <v>675</v>
      </c>
      <c r="E62" s="6" t="s">
        <v>663</v>
      </c>
      <c r="F62" s="9">
        <v>0</v>
      </c>
      <c r="G62" s="9">
        <v>0</v>
      </c>
      <c r="H62" s="9">
        <v>0</v>
      </c>
      <c r="I62" s="7" t="s">
        <v>662</v>
      </c>
    </row>
    <row r="63" spans="1:9" ht="21" x14ac:dyDescent="0.15">
      <c r="A63" s="6" t="s">
        <v>671</v>
      </c>
      <c r="B63" s="6" t="s">
        <v>411</v>
      </c>
      <c r="C63" s="7"/>
      <c r="D63" s="7" t="s">
        <v>675</v>
      </c>
      <c r="E63" s="6" t="s">
        <v>664</v>
      </c>
      <c r="F63" s="9">
        <v>0</v>
      </c>
      <c r="G63" s="9">
        <v>0</v>
      </c>
      <c r="H63" s="9">
        <v>0</v>
      </c>
      <c r="I63" s="7" t="s">
        <v>662</v>
      </c>
    </row>
    <row r="64" spans="1:9" ht="31.5" x14ac:dyDescent="0.15">
      <c r="A64" s="6" t="s">
        <v>671</v>
      </c>
      <c r="B64" s="6" t="s">
        <v>51</v>
      </c>
      <c r="C64" s="7" t="s">
        <v>659</v>
      </c>
      <c r="D64" s="7" t="s">
        <v>676</v>
      </c>
      <c r="E64" s="6" t="s">
        <v>661</v>
      </c>
      <c r="F64" s="9">
        <v>834198.46</v>
      </c>
      <c r="G64" s="9">
        <v>0</v>
      </c>
      <c r="H64" s="9">
        <v>-834198.46</v>
      </c>
      <c r="I64" s="7" t="s">
        <v>662</v>
      </c>
    </row>
    <row r="65" spans="1:9" ht="31.5" x14ac:dyDescent="0.15">
      <c r="A65" s="6" t="s">
        <v>671</v>
      </c>
      <c r="B65" s="6" t="s">
        <v>51</v>
      </c>
      <c r="C65" s="7" t="s">
        <v>659</v>
      </c>
      <c r="D65" s="7" t="s">
        <v>676</v>
      </c>
      <c r="E65" s="6" t="s">
        <v>663</v>
      </c>
      <c r="F65" s="9">
        <v>821653.35</v>
      </c>
      <c r="G65" s="9">
        <v>821653.35</v>
      </c>
      <c r="H65" s="9">
        <v>0</v>
      </c>
      <c r="I65" s="7" t="s">
        <v>662</v>
      </c>
    </row>
    <row r="66" spans="1:9" ht="31.5" x14ac:dyDescent="0.15">
      <c r="A66" s="6" t="s">
        <v>671</v>
      </c>
      <c r="B66" s="6" t="s">
        <v>51</v>
      </c>
      <c r="C66" s="7" t="s">
        <v>659</v>
      </c>
      <c r="D66" s="7" t="s">
        <v>676</v>
      </c>
      <c r="E66" s="6" t="s">
        <v>664</v>
      </c>
      <c r="F66" s="9">
        <v>821653.35</v>
      </c>
      <c r="G66" s="9">
        <v>821653.35</v>
      </c>
      <c r="H66" s="9">
        <v>0</v>
      </c>
      <c r="I66" s="7" t="s">
        <v>662</v>
      </c>
    </row>
    <row r="67" spans="1:9" ht="31.5" x14ac:dyDescent="0.15">
      <c r="A67" s="6" t="s">
        <v>671</v>
      </c>
      <c r="B67" s="6" t="s">
        <v>51</v>
      </c>
      <c r="C67" s="7" t="s">
        <v>665</v>
      </c>
      <c r="D67" s="7" t="s">
        <v>676</v>
      </c>
      <c r="E67" s="6" t="s">
        <v>661</v>
      </c>
      <c r="F67" s="9">
        <v>2388862.71</v>
      </c>
      <c r="G67" s="9">
        <v>0</v>
      </c>
      <c r="H67" s="9">
        <v>-2388862.71</v>
      </c>
      <c r="I67" s="7" t="s">
        <v>662</v>
      </c>
    </row>
    <row r="68" spans="1:9" ht="31.5" x14ac:dyDescent="0.15">
      <c r="A68" s="6" t="s">
        <v>671</v>
      </c>
      <c r="B68" s="6" t="s">
        <v>51</v>
      </c>
      <c r="C68" s="7" t="s">
        <v>665</v>
      </c>
      <c r="D68" s="7" t="s">
        <v>676</v>
      </c>
      <c r="E68" s="6" t="s">
        <v>663</v>
      </c>
      <c r="F68" s="9">
        <v>2352937.7400000002</v>
      </c>
      <c r="G68" s="9">
        <v>2352937.7400000002</v>
      </c>
      <c r="H68" s="9">
        <v>0</v>
      </c>
      <c r="I68" s="7" t="s">
        <v>662</v>
      </c>
    </row>
    <row r="69" spans="1:9" ht="31.5" x14ac:dyDescent="0.15">
      <c r="A69" s="6" t="s">
        <v>671</v>
      </c>
      <c r="B69" s="6" t="s">
        <v>51</v>
      </c>
      <c r="C69" s="7" t="s">
        <v>665</v>
      </c>
      <c r="D69" s="7" t="s">
        <v>676</v>
      </c>
      <c r="E69" s="6" t="s">
        <v>664</v>
      </c>
      <c r="F69" s="9">
        <v>2352937.7400000002</v>
      </c>
      <c r="G69" s="9">
        <v>2352937.7400000002</v>
      </c>
      <c r="H69" s="9">
        <v>0</v>
      </c>
      <c r="I69" s="7" t="s">
        <v>662</v>
      </c>
    </row>
    <row r="70" spans="1:9" ht="31.5" x14ac:dyDescent="0.15">
      <c r="A70" s="6" t="s">
        <v>671</v>
      </c>
      <c r="B70" s="6" t="s">
        <v>51</v>
      </c>
      <c r="C70" s="7" t="s">
        <v>666</v>
      </c>
      <c r="D70" s="7" t="s">
        <v>676</v>
      </c>
      <c r="E70" s="6" t="s">
        <v>661</v>
      </c>
      <c r="F70" s="9">
        <v>154730.37</v>
      </c>
      <c r="G70" s="9">
        <v>0</v>
      </c>
      <c r="H70" s="9">
        <v>-154730.37</v>
      </c>
      <c r="I70" s="7" t="s">
        <v>662</v>
      </c>
    </row>
    <row r="71" spans="1:9" ht="31.5" x14ac:dyDescent="0.15">
      <c r="A71" s="6" t="s">
        <v>671</v>
      </c>
      <c r="B71" s="6" t="s">
        <v>51</v>
      </c>
      <c r="C71" s="7" t="s">
        <v>666</v>
      </c>
      <c r="D71" s="7" t="s">
        <v>676</v>
      </c>
      <c r="E71" s="6" t="s">
        <v>663</v>
      </c>
      <c r="F71" s="9">
        <v>152403.45000000001</v>
      </c>
      <c r="G71" s="9">
        <v>152403.45000000001</v>
      </c>
      <c r="H71" s="9">
        <v>0</v>
      </c>
      <c r="I71" s="7" t="s">
        <v>662</v>
      </c>
    </row>
    <row r="72" spans="1:9" ht="31.5" x14ac:dyDescent="0.15">
      <c r="A72" s="6" t="s">
        <v>671</v>
      </c>
      <c r="B72" s="6" t="s">
        <v>51</v>
      </c>
      <c r="C72" s="7" t="s">
        <v>666</v>
      </c>
      <c r="D72" s="7" t="s">
        <v>676</v>
      </c>
      <c r="E72" s="6" t="s">
        <v>664</v>
      </c>
      <c r="F72" s="9">
        <v>152403.45000000001</v>
      </c>
      <c r="G72" s="9">
        <v>152403.45000000001</v>
      </c>
      <c r="H72" s="9">
        <v>0</v>
      </c>
      <c r="I72" s="7" t="s">
        <v>662</v>
      </c>
    </row>
    <row r="73" spans="1:9" ht="21" x14ac:dyDescent="0.15">
      <c r="A73" s="6" t="s">
        <v>671</v>
      </c>
      <c r="B73" s="6" t="s">
        <v>51</v>
      </c>
      <c r="C73" s="7"/>
      <c r="D73" s="7" t="s">
        <v>677</v>
      </c>
      <c r="E73" s="6" t="s">
        <v>661</v>
      </c>
      <c r="F73" s="9">
        <v>0</v>
      </c>
      <c r="G73" s="9">
        <v>3377791.54</v>
      </c>
      <c r="H73" s="9">
        <v>3377791.54</v>
      </c>
      <c r="I73" s="7" t="s">
        <v>662</v>
      </c>
    </row>
    <row r="74" spans="1:9" ht="21" x14ac:dyDescent="0.15">
      <c r="A74" s="6" t="s">
        <v>671</v>
      </c>
      <c r="B74" s="6" t="s">
        <v>51</v>
      </c>
      <c r="C74" s="7"/>
      <c r="D74" s="7" t="s">
        <v>677</v>
      </c>
      <c r="E74" s="6" t="s">
        <v>663</v>
      </c>
      <c r="F74" s="9">
        <v>0</v>
      </c>
      <c r="G74" s="9">
        <v>0</v>
      </c>
      <c r="H74" s="9">
        <v>0</v>
      </c>
      <c r="I74" s="7" t="s">
        <v>662</v>
      </c>
    </row>
    <row r="75" spans="1:9" ht="21" x14ac:dyDescent="0.15">
      <c r="A75" s="6" t="s">
        <v>671</v>
      </c>
      <c r="B75" s="6" t="s">
        <v>51</v>
      </c>
      <c r="C75" s="7"/>
      <c r="D75" s="7" t="s">
        <v>677</v>
      </c>
      <c r="E75" s="6" t="s">
        <v>664</v>
      </c>
      <c r="F75" s="9">
        <v>0</v>
      </c>
      <c r="G75" s="9">
        <v>0</v>
      </c>
      <c r="H75" s="9">
        <v>0</v>
      </c>
      <c r="I75" s="7" t="s">
        <v>662</v>
      </c>
    </row>
    <row r="76" spans="1:9" ht="31.5" x14ac:dyDescent="0.15">
      <c r="A76" s="6" t="s">
        <v>678</v>
      </c>
      <c r="B76" s="6" t="s">
        <v>310</v>
      </c>
      <c r="C76" s="7" t="s">
        <v>659</v>
      </c>
      <c r="D76" s="7" t="s">
        <v>679</v>
      </c>
      <c r="E76" s="6" t="s">
        <v>661</v>
      </c>
      <c r="F76" s="9">
        <v>214737.86</v>
      </c>
      <c r="G76" s="9">
        <v>0</v>
      </c>
      <c r="H76" s="9">
        <v>-214737.86</v>
      </c>
      <c r="I76" s="7" t="s">
        <v>662</v>
      </c>
    </row>
    <row r="77" spans="1:9" ht="31.5" x14ac:dyDescent="0.15">
      <c r="A77" s="6" t="s">
        <v>678</v>
      </c>
      <c r="B77" s="6" t="s">
        <v>310</v>
      </c>
      <c r="C77" s="7" t="s">
        <v>659</v>
      </c>
      <c r="D77" s="7" t="s">
        <v>679</v>
      </c>
      <c r="E77" s="6" t="s">
        <v>663</v>
      </c>
      <c r="F77" s="9">
        <v>214737.86</v>
      </c>
      <c r="G77" s="9">
        <v>214737.86</v>
      </c>
      <c r="H77" s="9">
        <v>0</v>
      </c>
      <c r="I77" s="7" t="s">
        <v>662</v>
      </c>
    </row>
    <row r="78" spans="1:9" ht="31.5" x14ac:dyDescent="0.15">
      <c r="A78" s="6" t="s">
        <v>678</v>
      </c>
      <c r="B78" s="6" t="s">
        <v>310</v>
      </c>
      <c r="C78" s="7" t="s">
        <v>659</v>
      </c>
      <c r="D78" s="7" t="s">
        <v>679</v>
      </c>
      <c r="E78" s="6" t="s">
        <v>664</v>
      </c>
      <c r="F78" s="9">
        <v>214737.86</v>
      </c>
      <c r="G78" s="9">
        <v>214737.86</v>
      </c>
      <c r="H78" s="9">
        <v>0</v>
      </c>
      <c r="I78" s="7" t="s">
        <v>662</v>
      </c>
    </row>
    <row r="79" spans="1:9" ht="31.5" x14ac:dyDescent="0.15">
      <c r="A79" s="6" t="s">
        <v>678</v>
      </c>
      <c r="B79" s="6" t="s">
        <v>310</v>
      </c>
      <c r="C79" s="7" t="s">
        <v>666</v>
      </c>
      <c r="D79" s="7" t="s">
        <v>679</v>
      </c>
      <c r="E79" s="6" t="s">
        <v>661</v>
      </c>
      <c r="F79" s="9">
        <v>39830.410000000003</v>
      </c>
      <c r="G79" s="9">
        <v>0</v>
      </c>
      <c r="H79" s="9">
        <v>-39830.410000000003</v>
      </c>
      <c r="I79" s="7" t="s">
        <v>662</v>
      </c>
    </row>
    <row r="80" spans="1:9" ht="31.5" x14ac:dyDescent="0.15">
      <c r="A80" s="6" t="s">
        <v>678</v>
      </c>
      <c r="B80" s="6" t="s">
        <v>310</v>
      </c>
      <c r="C80" s="7" t="s">
        <v>666</v>
      </c>
      <c r="D80" s="7" t="s">
        <v>679</v>
      </c>
      <c r="E80" s="6" t="s">
        <v>663</v>
      </c>
      <c r="F80" s="9">
        <v>39830.410000000003</v>
      </c>
      <c r="G80" s="9">
        <v>39830.410000000003</v>
      </c>
      <c r="H80" s="9">
        <v>0</v>
      </c>
      <c r="I80" s="7" t="s">
        <v>662</v>
      </c>
    </row>
    <row r="81" spans="1:9" ht="31.5" x14ac:dyDescent="0.15">
      <c r="A81" s="6" t="s">
        <v>678</v>
      </c>
      <c r="B81" s="6" t="s">
        <v>310</v>
      </c>
      <c r="C81" s="7" t="s">
        <v>666</v>
      </c>
      <c r="D81" s="7" t="s">
        <v>679</v>
      </c>
      <c r="E81" s="6" t="s">
        <v>664</v>
      </c>
      <c r="F81" s="9">
        <v>39830.410000000003</v>
      </c>
      <c r="G81" s="9">
        <v>39830.410000000003</v>
      </c>
      <c r="H81" s="9">
        <v>0</v>
      </c>
      <c r="I81" s="7" t="s">
        <v>662</v>
      </c>
    </row>
    <row r="82" spans="1:9" ht="31.5" x14ac:dyDescent="0.15">
      <c r="A82" s="6" t="s">
        <v>678</v>
      </c>
      <c r="B82" s="6" t="s">
        <v>310</v>
      </c>
      <c r="C82" s="7" t="s">
        <v>665</v>
      </c>
      <c r="D82" s="7" t="s">
        <v>679</v>
      </c>
      <c r="E82" s="6" t="s">
        <v>661</v>
      </c>
      <c r="F82" s="9">
        <v>614936.73</v>
      </c>
      <c r="G82" s="9">
        <v>0</v>
      </c>
      <c r="H82" s="9">
        <v>-614936.73</v>
      </c>
      <c r="I82" s="7" t="s">
        <v>662</v>
      </c>
    </row>
    <row r="83" spans="1:9" ht="31.5" x14ac:dyDescent="0.15">
      <c r="A83" s="6" t="s">
        <v>678</v>
      </c>
      <c r="B83" s="6" t="s">
        <v>310</v>
      </c>
      <c r="C83" s="7" t="s">
        <v>665</v>
      </c>
      <c r="D83" s="7" t="s">
        <v>679</v>
      </c>
      <c r="E83" s="6" t="s">
        <v>663</v>
      </c>
      <c r="F83" s="9">
        <v>614936.73</v>
      </c>
      <c r="G83" s="9">
        <v>614936.73</v>
      </c>
      <c r="H83" s="9">
        <v>0</v>
      </c>
      <c r="I83" s="7" t="s">
        <v>662</v>
      </c>
    </row>
    <row r="84" spans="1:9" ht="31.5" x14ac:dyDescent="0.15">
      <c r="A84" s="6" t="s">
        <v>678</v>
      </c>
      <c r="B84" s="6" t="s">
        <v>310</v>
      </c>
      <c r="C84" s="7" t="s">
        <v>665</v>
      </c>
      <c r="D84" s="7" t="s">
        <v>679</v>
      </c>
      <c r="E84" s="6" t="s">
        <v>664</v>
      </c>
      <c r="F84" s="9">
        <v>614936.73</v>
      </c>
      <c r="G84" s="9">
        <v>614936.73</v>
      </c>
      <c r="H84" s="9">
        <v>0</v>
      </c>
      <c r="I84" s="7" t="s">
        <v>662</v>
      </c>
    </row>
    <row r="85" spans="1:9" x14ac:dyDescent="0.15">
      <c r="A85" s="6" t="s">
        <v>678</v>
      </c>
      <c r="B85" s="6" t="s">
        <v>310</v>
      </c>
      <c r="C85" s="7"/>
      <c r="D85" s="7" t="s">
        <v>680</v>
      </c>
      <c r="E85" s="6" t="s">
        <v>661</v>
      </c>
      <c r="F85" s="9">
        <v>0</v>
      </c>
      <c r="G85" s="9">
        <v>969505</v>
      </c>
      <c r="H85" s="9">
        <v>969505</v>
      </c>
      <c r="I85" s="7" t="s">
        <v>662</v>
      </c>
    </row>
    <row r="86" spans="1:9" x14ac:dyDescent="0.15">
      <c r="A86" s="6" t="s">
        <v>678</v>
      </c>
      <c r="B86" s="6" t="s">
        <v>310</v>
      </c>
      <c r="C86" s="7"/>
      <c r="D86" s="7" t="s">
        <v>680</v>
      </c>
      <c r="E86" s="6" t="s">
        <v>663</v>
      </c>
      <c r="F86" s="9">
        <v>0</v>
      </c>
      <c r="G86" s="9">
        <v>0</v>
      </c>
      <c r="H86" s="9">
        <v>0</v>
      </c>
      <c r="I86" s="7" t="s">
        <v>662</v>
      </c>
    </row>
    <row r="87" spans="1:9" x14ac:dyDescent="0.15">
      <c r="A87" s="6" t="s">
        <v>678</v>
      </c>
      <c r="B87" s="6" t="s">
        <v>310</v>
      </c>
      <c r="C87" s="7"/>
      <c r="D87" s="7" t="s">
        <v>680</v>
      </c>
      <c r="E87" s="6" t="s">
        <v>664</v>
      </c>
      <c r="F87" s="9">
        <v>0</v>
      </c>
      <c r="G87" s="9">
        <v>0</v>
      </c>
      <c r="H87" s="9">
        <v>0</v>
      </c>
      <c r="I87" s="7" t="s">
        <v>662</v>
      </c>
    </row>
    <row r="88" spans="1:9" ht="31.5" x14ac:dyDescent="0.15">
      <c r="A88" s="6" t="s">
        <v>678</v>
      </c>
      <c r="B88" s="6" t="s">
        <v>310</v>
      </c>
      <c r="C88" s="7" t="s">
        <v>665</v>
      </c>
      <c r="D88" s="7" t="s">
        <v>681</v>
      </c>
      <c r="E88" s="6" t="s">
        <v>661</v>
      </c>
      <c r="F88" s="9">
        <v>3069220.31</v>
      </c>
      <c r="G88" s="9">
        <v>0</v>
      </c>
      <c r="H88" s="9">
        <v>-3069220.31</v>
      </c>
      <c r="I88" s="7" t="s">
        <v>662</v>
      </c>
    </row>
    <row r="89" spans="1:9" ht="31.5" x14ac:dyDescent="0.15">
      <c r="A89" s="6" t="s">
        <v>678</v>
      </c>
      <c r="B89" s="6" t="s">
        <v>310</v>
      </c>
      <c r="C89" s="7" t="s">
        <v>665</v>
      </c>
      <c r="D89" s="7" t="s">
        <v>681</v>
      </c>
      <c r="E89" s="6" t="s">
        <v>663</v>
      </c>
      <c r="F89" s="9">
        <v>3069220.31</v>
      </c>
      <c r="G89" s="9">
        <v>3069220.31</v>
      </c>
      <c r="H89" s="9">
        <v>0</v>
      </c>
      <c r="I89" s="7" t="s">
        <v>662</v>
      </c>
    </row>
    <row r="90" spans="1:9" ht="31.5" x14ac:dyDescent="0.15">
      <c r="A90" s="6" t="s">
        <v>678</v>
      </c>
      <c r="B90" s="6" t="s">
        <v>310</v>
      </c>
      <c r="C90" s="7" t="s">
        <v>665</v>
      </c>
      <c r="D90" s="7" t="s">
        <v>681</v>
      </c>
      <c r="E90" s="6" t="s">
        <v>664</v>
      </c>
      <c r="F90" s="9">
        <v>3069220.31</v>
      </c>
      <c r="G90" s="9">
        <v>3069220.31</v>
      </c>
      <c r="H90" s="9">
        <v>0</v>
      </c>
      <c r="I90" s="7" t="s">
        <v>662</v>
      </c>
    </row>
    <row r="91" spans="1:9" ht="31.5" x14ac:dyDescent="0.15">
      <c r="A91" s="6" t="s">
        <v>678</v>
      </c>
      <c r="B91" s="6" t="s">
        <v>310</v>
      </c>
      <c r="C91" s="7" t="s">
        <v>666</v>
      </c>
      <c r="D91" s="7" t="s">
        <v>681</v>
      </c>
      <c r="E91" s="6" t="s">
        <v>661</v>
      </c>
      <c r="F91" s="9">
        <v>1071781.5</v>
      </c>
      <c r="G91" s="9">
        <v>0</v>
      </c>
      <c r="H91" s="9">
        <v>-1071781.5</v>
      </c>
      <c r="I91" s="7" t="s">
        <v>662</v>
      </c>
    </row>
    <row r="92" spans="1:9" ht="31.5" x14ac:dyDescent="0.15">
      <c r="A92" s="6" t="s">
        <v>678</v>
      </c>
      <c r="B92" s="6" t="s">
        <v>310</v>
      </c>
      <c r="C92" s="7" t="s">
        <v>666</v>
      </c>
      <c r="D92" s="7" t="s">
        <v>681</v>
      </c>
      <c r="E92" s="6" t="s">
        <v>663</v>
      </c>
      <c r="F92" s="9">
        <v>1071781.5</v>
      </c>
      <c r="G92" s="9">
        <v>1071781.5</v>
      </c>
      <c r="H92" s="9">
        <v>0</v>
      </c>
      <c r="I92" s="7" t="s">
        <v>662</v>
      </c>
    </row>
    <row r="93" spans="1:9" ht="31.5" x14ac:dyDescent="0.15">
      <c r="A93" s="6" t="s">
        <v>678</v>
      </c>
      <c r="B93" s="6" t="s">
        <v>310</v>
      </c>
      <c r="C93" s="7" t="s">
        <v>666</v>
      </c>
      <c r="D93" s="7" t="s">
        <v>681</v>
      </c>
      <c r="E93" s="6" t="s">
        <v>664</v>
      </c>
      <c r="F93" s="9">
        <v>1071781.5</v>
      </c>
      <c r="G93" s="9">
        <v>1071781.5</v>
      </c>
      <c r="H93" s="9">
        <v>0</v>
      </c>
      <c r="I93" s="7" t="s">
        <v>662</v>
      </c>
    </row>
    <row r="94" spans="1:9" ht="31.5" x14ac:dyDescent="0.15">
      <c r="A94" s="6" t="s">
        <v>678</v>
      </c>
      <c r="B94" s="6" t="s">
        <v>310</v>
      </c>
      <c r="C94" s="7" t="s">
        <v>659</v>
      </c>
      <c r="D94" s="7" t="s">
        <v>681</v>
      </c>
      <c r="E94" s="6" t="s">
        <v>661</v>
      </c>
      <c r="F94" s="9">
        <v>198798.19</v>
      </c>
      <c r="G94" s="9">
        <v>0</v>
      </c>
      <c r="H94" s="9">
        <v>-198798.19</v>
      </c>
      <c r="I94" s="7" t="s">
        <v>662</v>
      </c>
    </row>
    <row r="95" spans="1:9" ht="31.5" x14ac:dyDescent="0.15">
      <c r="A95" s="6" t="s">
        <v>678</v>
      </c>
      <c r="B95" s="6" t="s">
        <v>310</v>
      </c>
      <c r="C95" s="7" t="s">
        <v>659</v>
      </c>
      <c r="D95" s="7" t="s">
        <v>681</v>
      </c>
      <c r="E95" s="6" t="s">
        <v>663</v>
      </c>
      <c r="F95" s="9">
        <v>198798.19</v>
      </c>
      <c r="G95" s="9">
        <v>198798.19</v>
      </c>
      <c r="H95" s="9">
        <v>0</v>
      </c>
      <c r="I95" s="7" t="s">
        <v>662</v>
      </c>
    </row>
    <row r="96" spans="1:9" ht="31.5" x14ac:dyDescent="0.15">
      <c r="A96" s="6" t="s">
        <v>678</v>
      </c>
      <c r="B96" s="6" t="s">
        <v>310</v>
      </c>
      <c r="C96" s="7" t="s">
        <v>659</v>
      </c>
      <c r="D96" s="7" t="s">
        <v>681</v>
      </c>
      <c r="E96" s="6" t="s">
        <v>664</v>
      </c>
      <c r="F96" s="9">
        <v>198798.19</v>
      </c>
      <c r="G96" s="9">
        <v>198798.19</v>
      </c>
      <c r="H96" s="9">
        <v>0</v>
      </c>
      <c r="I96" s="7" t="s">
        <v>662</v>
      </c>
    </row>
    <row r="97" spans="1:9" x14ac:dyDescent="0.15">
      <c r="A97" s="6" t="s">
        <v>678</v>
      </c>
      <c r="B97" s="6" t="s">
        <v>310</v>
      </c>
      <c r="C97" s="7"/>
      <c r="D97" s="7" t="s">
        <v>682</v>
      </c>
      <c r="E97" s="6" t="s">
        <v>661</v>
      </c>
      <c r="F97" s="9">
        <v>0</v>
      </c>
      <c r="G97" s="9">
        <v>5049800</v>
      </c>
      <c r="H97" s="9">
        <v>5049800</v>
      </c>
      <c r="I97" s="7" t="s">
        <v>662</v>
      </c>
    </row>
    <row r="98" spans="1:9" x14ac:dyDescent="0.15">
      <c r="A98" s="6" t="s">
        <v>678</v>
      </c>
      <c r="B98" s="6" t="s">
        <v>310</v>
      </c>
      <c r="C98" s="7"/>
      <c r="D98" s="7" t="s">
        <v>682</v>
      </c>
      <c r="E98" s="6" t="s">
        <v>663</v>
      </c>
      <c r="F98" s="9">
        <v>0</v>
      </c>
      <c r="G98" s="9">
        <v>0</v>
      </c>
      <c r="H98" s="9">
        <v>0</v>
      </c>
      <c r="I98" s="7" t="s">
        <v>662</v>
      </c>
    </row>
    <row r="99" spans="1:9" x14ac:dyDescent="0.15">
      <c r="A99" s="6" t="s">
        <v>678</v>
      </c>
      <c r="B99" s="6" t="s">
        <v>310</v>
      </c>
      <c r="C99" s="7"/>
      <c r="D99" s="7" t="s">
        <v>682</v>
      </c>
      <c r="E99" s="6" t="s">
        <v>664</v>
      </c>
      <c r="F99" s="9">
        <v>0</v>
      </c>
      <c r="G99" s="9">
        <v>0</v>
      </c>
      <c r="H99" s="9">
        <v>0</v>
      </c>
      <c r="I99" s="7" t="s">
        <v>662</v>
      </c>
    </row>
    <row r="100" spans="1:9" ht="31.5" x14ac:dyDescent="0.15">
      <c r="A100" s="6" t="s">
        <v>683</v>
      </c>
      <c r="B100" s="6" t="s">
        <v>310</v>
      </c>
      <c r="C100" s="7" t="s">
        <v>665</v>
      </c>
      <c r="D100" s="7" t="s">
        <v>684</v>
      </c>
      <c r="E100" s="6" t="s">
        <v>661</v>
      </c>
      <c r="F100" s="9">
        <v>1679988.34</v>
      </c>
      <c r="G100" s="9">
        <v>0</v>
      </c>
      <c r="H100" s="9">
        <v>-1679988.34</v>
      </c>
      <c r="I100" s="7" t="s">
        <v>662</v>
      </c>
    </row>
    <row r="101" spans="1:9" ht="31.5" x14ac:dyDescent="0.15">
      <c r="A101" s="6" t="s">
        <v>683</v>
      </c>
      <c r="B101" s="6" t="s">
        <v>310</v>
      </c>
      <c r="C101" s="7" t="s">
        <v>665</v>
      </c>
      <c r="D101" s="7" t="s">
        <v>684</v>
      </c>
      <c r="E101" s="6" t="s">
        <v>663</v>
      </c>
      <c r="F101" s="9">
        <v>1684019.53</v>
      </c>
      <c r="G101" s="9">
        <v>1684019.53</v>
      </c>
      <c r="H101" s="9">
        <v>0</v>
      </c>
      <c r="I101" s="7" t="s">
        <v>662</v>
      </c>
    </row>
    <row r="102" spans="1:9" ht="31.5" x14ac:dyDescent="0.15">
      <c r="A102" s="6" t="s">
        <v>683</v>
      </c>
      <c r="B102" s="6" t="s">
        <v>310</v>
      </c>
      <c r="C102" s="7" t="s">
        <v>665</v>
      </c>
      <c r="D102" s="7" t="s">
        <v>684</v>
      </c>
      <c r="E102" s="6" t="s">
        <v>664</v>
      </c>
      <c r="F102" s="9">
        <v>1684019.53</v>
      </c>
      <c r="G102" s="9">
        <v>1684019.53</v>
      </c>
      <c r="H102" s="9">
        <v>0</v>
      </c>
      <c r="I102" s="7" t="s">
        <v>662</v>
      </c>
    </row>
    <row r="103" spans="1:9" ht="31.5" x14ac:dyDescent="0.15">
      <c r="A103" s="6" t="s">
        <v>683</v>
      </c>
      <c r="B103" s="6" t="s">
        <v>310</v>
      </c>
      <c r="C103" s="7" t="s">
        <v>666</v>
      </c>
      <c r="D103" s="7" t="s">
        <v>684</v>
      </c>
      <c r="E103" s="6" t="s">
        <v>661</v>
      </c>
      <c r="F103" s="9">
        <v>108815.46</v>
      </c>
      <c r="G103" s="9">
        <v>0</v>
      </c>
      <c r="H103" s="9">
        <v>-108815.46</v>
      </c>
      <c r="I103" s="7" t="s">
        <v>662</v>
      </c>
    </row>
    <row r="104" spans="1:9" ht="31.5" x14ac:dyDescent="0.15">
      <c r="A104" s="6" t="s">
        <v>683</v>
      </c>
      <c r="B104" s="6" t="s">
        <v>310</v>
      </c>
      <c r="C104" s="7" t="s">
        <v>666</v>
      </c>
      <c r="D104" s="7" t="s">
        <v>684</v>
      </c>
      <c r="E104" s="6" t="s">
        <v>663</v>
      </c>
      <c r="F104" s="9">
        <v>109076.57</v>
      </c>
      <c r="G104" s="9">
        <v>109076.57</v>
      </c>
      <c r="H104" s="9">
        <v>0</v>
      </c>
      <c r="I104" s="7" t="s">
        <v>662</v>
      </c>
    </row>
    <row r="105" spans="1:9" ht="31.5" x14ac:dyDescent="0.15">
      <c r="A105" s="6" t="s">
        <v>683</v>
      </c>
      <c r="B105" s="6" t="s">
        <v>310</v>
      </c>
      <c r="C105" s="7" t="s">
        <v>666</v>
      </c>
      <c r="D105" s="7" t="s">
        <v>684</v>
      </c>
      <c r="E105" s="6" t="s">
        <v>664</v>
      </c>
      <c r="F105" s="9">
        <v>109076.57</v>
      </c>
      <c r="G105" s="9">
        <v>109076.57</v>
      </c>
      <c r="H105" s="9">
        <v>0</v>
      </c>
      <c r="I105" s="7" t="s">
        <v>662</v>
      </c>
    </row>
    <row r="106" spans="1:9" ht="31.5" x14ac:dyDescent="0.15">
      <c r="A106" s="6" t="s">
        <v>683</v>
      </c>
      <c r="B106" s="6" t="s">
        <v>310</v>
      </c>
      <c r="C106" s="7" t="s">
        <v>659</v>
      </c>
      <c r="D106" s="7" t="s">
        <v>684</v>
      </c>
      <c r="E106" s="6" t="s">
        <v>661</v>
      </c>
      <c r="F106" s="9">
        <v>586657.28000000003</v>
      </c>
      <c r="G106" s="9">
        <v>0</v>
      </c>
      <c r="H106" s="9">
        <v>-586657.28000000003</v>
      </c>
      <c r="I106" s="7" t="s">
        <v>662</v>
      </c>
    </row>
    <row r="107" spans="1:9" ht="31.5" x14ac:dyDescent="0.15">
      <c r="A107" s="6" t="s">
        <v>683</v>
      </c>
      <c r="B107" s="6" t="s">
        <v>310</v>
      </c>
      <c r="C107" s="7" t="s">
        <v>659</v>
      </c>
      <c r="D107" s="7" t="s">
        <v>684</v>
      </c>
      <c r="E107" s="6" t="s">
        <v>663</v>
      </c>
      <c r="F107" s="9">
        <v>588064.98</v>
      </c>
      <c r="G107" s="9">
        <v>588064.98</v>
      </c>
      <c r="H107" s="9">
        <v>0</v>
      </c>
      <c r="I107" s="7" t="s">
        <v>662</v>
      </c>
    </row>
    <row r="108" spans="1:9" ht="31.5" x14ac:dyDescent="0.15">
      <c r="A108" s="6" t="s">
        <v>683</v>
      </c>
      <c r="B108" s="6" t="s">
        <v>310</v>
      </c>
      <c r="C108" s="7" t="s">
        <v>659</v>
      </c>
      <c r="D108" s="7" t="s">
        <v>684</v>
      </c>
      <c r="E108" s="6" t="s">
        <v>664</v>
      </c>
      <c r="F108" s="9">
        <v>588064.98</v>
      </c>
      <c r="G108" s="9">
        <v>588064.98</v>
      </c>
      <c r="H108" s="9">
        <v>0</v>
      </c>
      <c r="I108" s="7" t="s">
        <v>662</v>
      </c>
    </row>
    <row r="109" spans="1:9" ht="21" x14ac:dyDescent="0.15">
      <c r="A109" s="6" t="s">
        <v>683</v>
      </c>
      <c r="B109" s="6" t="s">
        <v>310</v>
      </c>
      <c r="C109" s="7"/>
      <c r="D109" s="7" t="s">
        <v>685</v>
      </c>
      <c r="E109" s="6" t="s">
        <v>661</v>
      </c>
      <c r="F109" s="9">
        <v>0</v>
      </c>
      <c r="G109" s="9">
        <v>2459081.08</v>
      </c>
      <c r="H109" s="9">
        <v>2459081.08</v>
      </c>
      <c r="I109" s="7" t="s">
        <v>662</v>
      </c>
    </row>
    <row r="110" spans="1:9" ht="21" x14ac:dyDescent="0.15">
      <c r="A110" s="6" t="s">
        <v>683</v>
      </c>
      <c r="B110" s="6" t="s">
        <v>310</v>
      </c>
      <c r="C110" s="7"/>
      <c r="D110" s="7" t="s">
        <v>685</v>
      </c>
      <c r="E110" s="6" t="s">
        <v>663</v>
      </c>
      <c r="F110" s="9">
        <v>0</v>
      </c>
      <c r="G110" s="9">
        <v>0</v>
      </c>
      <c r="H110" s="9">
        <v>0</v>
      </c>
      <c r="I110" s="7" t="s">
        <v>662</v>
      </c>
    </row>
    <row r="111" spans="1:9" ht="21" x14ac:dyDescent="0.15">
      <c r="A111" s="6" t="s">
        <v>683</v>
      </c>
      <c r="B111" s="6" t="s">
        <v>310</v>
      </c>
      <c r="C111" s="7"/>
      <c r="D111" s="7" t="s">
        <v>685</v>
      </c>
      <c r="E111" s="6" t="s">
        <v>664</v>
      </c>
      <c r="F111" s="9">
        <v>0</v>
      </c>
      <c r="G111" s="9">
        <v>0</v>
      </c>
      <c r="H111" s="9">
        <v>0</v>
      </c>
      <c r="I111" s="7" t="s">
        <v>662</v>
      </c>
    </row>
    <row r="112" spans="1:9" ht="21" x14ac:dyDescent="0.15">
      <c r="A112" s="6" t="s">
        <v>686</v>
      </c>
      <c r="B112" s="6" t="s">
        <v>416</v>
      </c>
      <c r="C112" s="7"/>
      <c r="D112" s="7" t="s">
        <v>687</v>
      </c>
      <c r="E112" s="6" t="s">
        <v>661</v>
      </c>
      <c r="F112" s="9">
        <v>0</v>
      </c>
      <c r="G112" s="9">
        <v>45044.35</v>
      </c>
      <c r="H112" s="9">
        <v>45044.35</v>
      </c>
      <c r="I112" s="7" t="s">
        <v>662</v>
      </c>
    </row>
    <row r="113" spans="1:9" ht="21" x14ac:dyDescent="0.15">
      <c r="A113" s="6" t="s">
        <v>686</v>
      </c>
      <c r="B113" s="6" t="s">
        <v>416</v>
      </c>
      <c r="C113" s="7"/>
      <c r="D113" s="7" t="s">
        <v>687</v>
      </c>
      <c r="E113" s="6" t="s">
        <v>663</v>
      </c>
      <c r="F113" s="9">
        <v>0</v>
      </c>
      <c r="G113" s="9">
        <v>0</v>
      </c>
      <c r="H113" s="9">
        <v>0</v>
      </c>
      <c r="I113" s="7" t="s">
        <v>662</v>
      </c>
    </row>
    <row r="114" spans="1:9" ht="21" x14ac:dyDescent="0.15">
      <c r="A114" s="6" t="s">
        <v>686</v>
      </c>
      <c r="B114" s="6" t="s">
        <v>416</v>
      </c>
      <c r="C114" s="7"/>
      <c r="D114" s="7" t="s">
        <v>687</v>
      </c>
      <c r="E114" s="6" t="s">
        <v>664</v>
      </c>
      <c r="F114" s="9">
        <v>0</v>
      </c>
      <c r="G114" s="9">
        <v>0</v>
      </c>
      <c r="H114" s="9">
        <v>0</v>
      </c>
      <c r="I114" s="7" t="s">
        <v>662</v>
      </c>
    </row>
    <row r="115" spans="1:9" ht="21" x14ac:dyDescent="0.15">
      <c r="A115" s="6" t="s">
        <v>686</v>
      </c>
      <c r="B115" s="6" t="s">
        <v>426</v>
      </c>
      <c r="C115" s="7"/>
      <c r="D115" s="7" t="s">
        <v>688</v>
      </c>
      <c r="E115" s="6" t="s">
        <v>661</v>
      </c>
      <c r="F115" s="9">
        <v>0</v>
      </c>
      <c r="G115" s="9">
        <v>1200</v>
      </c>
      <c r="H115" s="9">
        <v>1200</v>
      </c>
      <c r="I115" s="7" t="s">
        <v>662</v>
      </c>
    </row>
    <row r="116" spans="1:9" ht="21" x14ac:dyDescent="0.15">
      <c r="A116" s="6" t="s">
        <v>686</v>
      </c>
      <c r="B116" s="6" t="s">
        <v>426</v>
      </c>
      <c r="C116" s="7"/>
      <c r="D116" s="7" t="s">
        <v>688</v>
      </c>
      <c r="E116" s="6" t="s">
        <v>663</v>
      </c>
      <c r="F116" s="9">
        <v>0</v>
      </c>
      <c r="G116" s="9">
        <v>0</v>
      </c>
      <c r="H116" s="9">
        <v>0</v>
      </c>
      <c r="I116" s="7" t="s">
        <v>662</v>
      </c>
    </row>
    <row r="117" spans="1:9" ht="21" x14ac:dyDescent="0.15">
      <c r="A117" s="6" t="s">
        <v>686</v>
      </c>
      <c r="B117" s="6" t="s">
        <v>426</v>
      </c>
      <c r="C117" s="7"/>
      <c r="D117" s="7" t="s">
        <v>688</v>
      </c>
      <c r="E117" s="6" t="s">
        <v>664</v>
      </c>
      <c r="F117" s="9">
        <v>0</v>
      </c>
      <c r="G117" s="9">
        <v>0</v>
      </c>
      <c r="H117" s="9">
        <v>0</v>
      </c>
      <c r="I117" s="7" t="s">
        <v>662</v>
      </c>
    </row>
    <row r="118" spans="1:9" ht="31.5" x14ac:dyDescent="0.15">
      <c r="A118" s="6" t="s">
        <v>686</v>
      </c>
      <c r="B118" s="6" t="s">
        <v>48</v>
      </c>
      <c r="C118" s="7" t="s">
        <v>659</v>
      </c>
      <c r="D118" s="7" t="s">
        <v>689</v>
      </c>
      <c r="E118" s="6" t="s">
        <v>661</v>
      </c>
      <c r="F118" s="9">
        <v>24696.560000000001</v>
      </c>
      <c r="G118" s="9">
        <v>0</v>
      </c>
      <c r="H118" s="9">
        <v>-24696.560000000001</v>
      </c>
      <c r="I118" s="7" t="s">
        <v>662</v>
      </c>
    </row>
    <row r="119" spans="1:9" ht="31.5" x14ac:dyDescent="0.15">
      <c r="A119" s="6" t="s">
        <v>686</v>
      </c>
      <c r="B119" s="6" t="s">
        <v>48</v>
      </c>
      <c r="C119" s="7" t="s">
        <v>659</v>
      </c>
      <c r="D119" s="7" t="s">
        <v>689</v>
      </c>
      <c r="E119" s="6" t="s">
        <v>663</v>
      </c>
      <c r="F119" s="9">
        <v>0</v>
      </c>
      <c r="G119" s="9">
        <v>0</v>
      </c>
      <c r="H119" s="9">
        <v>0</v>
      </c>
      <c r="I119" s="7" t="s">
        <v>662</v>
      </c>
    </row>
    <row r="120" spans="1:9" ht="31.5" x14ac:dyDescent="0.15">
      <c r="A120" s="6" t="s">
        <v>686</v>
      </c>
      <c r="B120" s="6" t="s">
        <v>48</v>
      </c>
      <c r="C120" s="7" t="s">
        <v>659</v>
      </c>
      <c r="D120" s="7" t="s">
        <v>689</v>
      </c>
      <c r="E120" s="6" t="s">
        <v>664</v>
      </c>
      <c r="F120" s="9">
        <v>0</v>
      </c>
      <c r="G120" s="9">
        <v>0</v>
      </c>
      <c r="H120" s="9">
        <v>0</v>
      </c>
      <c r="I120" s="7" t="s">
        <v>662</v>
      </c>
    </row>
    <row r="121" spans="1:9" ht="31.5" x14ac:dyDescent="0.15">
      <c r="A121" s="6" t="s">
        <v>686</v>
      </c>
      <c r="B121" s="6" t="s">
        <v>48</v>
      </c>
      <c r="C121" s="7" t="s">
        <v>665</v>
      </c>
      <c r="D121" s="7" t="s">
        <v>689</v>
      </c>
      <c r="E121" s="6" t="s">
        <v>661</v>
      </c>
      <c r="F121" s="9">
        <v>70722.62</v>
      </c>
      <c r="G121" s="9">
        <v>0</v>
      </c>
      <c r="H121" s="9">
        <v>-70722.62</v>
      </c>
      <c r="I121" s="7" t="s">
        <v>662</v>
      </c>
    </row>
    <row r="122" spans="1:9" ht="31.5" x14ac:dyDescent="0.15">
      <c r="A122" s="6" t="s">
        <v>686</v>
      </c>
      <c r="B122" s="6" t="s">
        <v>48</v>
      </c>
      <c r="C122" s="7" t="s">
        <v>665</v>
      </c>
      <c r="D122" s="7" t="s">
        <v>689</v>
      </c>
      <c r="E122" s="6" t="s">
        <v>663</v>
      </c>
      <c r="F122" s="9">
        <v>0</v>
      </c>
      <c r="G122" s="9">
        <v>0</v>
      </c>
      <c r="H122" s="9">
        <v>0</v>
      </c>
      <c r="I122" s="7" t="s">
        <v>662</v>
      </c>
    </row>
    <row r="123" spans="1:9" ht="31.5" x14ac:dyDescent="0.15">
      <c r="A123" s="6" t="s">
        <v>686</v>
      </c>
      <c r="B123" s="6" t="s">
        <v>48</v>
      </c>
      <c r="C123" s="7" t="s">
        <v>665</v>
      </c>
      <c r="D123" s="7" t="s">
        <v>689</v>
      </c>
      <c r="E123" s="6" t="s">
        <v>664</v>
      </c>
      <c r="F123" s="9">
        <v>0</v>
      </c>
      <c r="G123" s="9">
        <v>0</v>
      </c>
      <c r="H123" s="9">
        <v>0</v>
      </c>
      <c r="I123" s="7" t="s">
        <v>662</v>
      </c>
    </row>
    <row r="124" spans="1:9" ht="31.5" x14ac:dyDescent="0.15">
      <c r="A124" s="6" t="s">
        <v>686</v>
      </c>
      <c r="B124" s="6" t="s">
        <v>48</v>
      </c>
      <c r="C124" s="7" t="s">
        <v>666</v>
      </c>
      <c r="D124" s="7" t="s">
        <v>689</v>
      </c>
      <c r="E124" s="6" t="s">
        <v>661</v>
      </c>
      <c r="F124" s="9">
        <v>4580.82</v>
      </c>
      <c r="G124" s="9">
        <v>0</v>
      </c>
      <c r="H124" s="9">
        <v>-4580.82</v>
      </c>
      <c r="I124" s="7" t="s">
        <v>662</v>
      </c>
    </row>
    <row r="125" spans="1:9" ht="31.5" x14ac:dyDescent="0.15">
      <c r="A125" s="6" t="s">
        <v>686</v>
      </c>
      <c r="B125" s="6" t="s">
        <v>48</v>
      </c>
      <c r="C125" s="7" t="s">
        <v>666</v>
      </c>
      <c r="D125" s="7" t="s">
        <v>689</v>
      </c>
      <c r="E125" s="6" t="s">
        <v>663</v>
      </c>
      <c r="F125" s="9">
        <v>0</v>
      </c>
      <c r="G125" s="9">
        <v>0</v>
      </c>
      <c r="H125" s="9">
        <v>0</v>
      </c>
      <c r="I125" s="7" t="s">
        <v>662</v>
      </c>
    </row>
    <row r="126" spans="1:9" ht="31.5" x14ac:dyDescent="0.15">
      <c r="A126" s="6" t="s">
        <v>686</v>
      </c>
      <c r="B126" s="6" t="s">
        <v>48</v>
      </c>
      <c r="C126" s="7" t="s">
        <v>666</v>
      </c>
      <c r="D126" s="7" t="s">
        <v>689</v>
      </c>
      <c r="E126" s="6" t="s">
        <v>664</v>
      </c>
      <c r="F126" s="9">
        <v>0</v>
      </c>
      <c r="G126" s="9">
        <v>0</v>
      </c>
      <c r="H126" s="9">
        <v>0</v>
      </c>
      <c r="I126" s="7" t="s">
        <v>662</v>
      </c>
    </row>
    <row r="127" spans="1:9" ht="31.5" x14ac:dyDescent="0.15">
      <c r="A127" s="6" t="s">
        <v>686</v>
      </c>
      <c r="B127" s="6" t="s">
        <v>413</v>
      </c>
      <c r="C127" s="7" t="s">
        <v>666</v>
      </c>
      <c r="D127" s="7" t="s">
        <v>690</v>
      </c>
      <c r="E127" s="6" t="s">
        <v>661</v>
      </c>
      <c r="F127" s="9">
        <v>1374.24</v>
      </c>
      <c r="G127" s="9">
        <v>0</v>
      </c>
      <c r="H127" s="9">
        <v>-1374.24</v>
      </c>
      <c r="I127" s="7" t="s">
        <v>662</v>
      </c>
    </row>
    <row r="128" spans="1:9" ht="31.5" x14ac:dyDescent="0.15">
      <c r="A128" s="6" t="s">
        <v>686</v>
      </c>
      <c r="B128" s="6" t="s">
        <v>413</v>
      </c>
      <c r="C128" s="7" t="s">
        <v>666</v>
      </c>
      <c r="D128" s="7" t="s">
        <v>690</v>
      </c>
      <c r="E128" s="6" t="s">
        <v>663</v>
      </c>
      <c r="F128" s="9">
        <v>0</v>
      </c>
      <c r="G128" s="9">
        <v>0</v>
      </c>
      <c r="H128" s="9">
        <v>0</v>
      </c>
      <c r="I128" s="7" t="s">
        <v>662</v>
      </c>
    </row>
    <row r="129" spans="1:9" ht="31.5" x14ac:dyDescent="0.15">
      <c r="A129" s="6" t="s">
        <v>686</v>
      </c>
      <c r="B129" s="6" t="s">
        <v>413</v>
      </c>
      <c r="C129" s="7" t="s">
        <v>666</v>
      </c>
      <c r="D129" s="7" t="s">
        <v>690</v>
      </c>
      <c r="E129" s="6" t="s">
        <v>664</v>
      </c>
      <c r="F129" s="9">
        <v>0</v>
      </c>
      <c r="G129" s="9">
        <v>0</v>
      </c>
      <c r="H129" s="9">
        <v>0</v>
      </c>
      <c r="I129" s="7" t="s">
        <v>662</v>
      </c>
    </row>
    <row r="130" spans="1:9" ht="31.5" x14ac:dyDescent="0.15">
      <c r="A130" s="6" t="s">
        <v>686</v>
      </c>
      <c r="B130" s="6" t="s">
        <v>413</v>
      </c>
      <c r="C130" s="7" t="s">
        <v>665</v>
      </c>
      <c r="D130" s="7" t="s">
        <v>690</v>
      </c>
      <c r="E130" s="6" t="s">
        <v>661</v>
      </c>
      <c r="F130" s="9">
        <v>21216.79</v>
      </c>
      <c r="G130" s="9">
        <v>0</v>
      </c>
      <c r="H130" s="9">
        <v>-21216.79</v>
      </c>
      <c r="I130" s="7" t="s">
        <v>662</v>
      </c>
    </row>
    <row r="131" spans="1:9" ht="31.5" x14ac:dyDescent="0.15">
      <c r="A131" s="6" t="s">
        <v>686</v>
      </c>
      <c r="B131" s="6" t="s">
        <v>413</v>
      </c>
      <c r="C131" s="7" t="s">
        <v>665</v>
      </c>
      <c r="D131" s="7" t="s">
        <v>690</v>
      </c>
      <c r="E131" s="6" t="s">
        <v>663</v>
      </c>
      <c r="F131" s="9">
        <v>0</v>
      </c>
      <c r="G131" s="9">
        <v>0</v>
      </c>
      <c r="H131" s="9">
        <v>0</v>
      </c>
      <c r="I131" s="7" t="s">
        <v>662</v>
      </c>
    </row>
    <row r="132" spans="1:9" ht="31.5" x14ac:dyDescent="0.15">
      <c r="A132" s="6" t="s">
        <v>686</v>
      </c>
      <c r="B132" s="6" t="s">
        <v>413</v>
      </c>
      <c r="C132" s="7" t="s">
        <v>665</v>
      </c>
      <c r="D132" s="7" t="s">
        <v>690</v>
      </c>
      <c r="E132" s="6" t="s">
        <v>664</v>
      </c>
      <c r="F132" s="9">
        <v>0</v>
      </c>
      <c r="G132" s="9">
        <v>0</v>
      </c>
      <c r="H132" s="9">
        <v>0</v>
      </c>
      <c r="I132" s="7" t="s">
        <v>662</v>
      </c>
    </row>
    <row r="133" spans="1:9" ht="31.5" x14ac:dyDescent="0.15">
      <c r="A133" s="6" t="s">
        <v>686</v>
      </c>
      <c r="B133" s="6" t="s">
        <v>413</v>
      </c>
      <c r="C133" s="7" t="s">
        <v>659</v>
      </c>
      <c r="D133" s="7" t="s">
        <v>690</v>
      </c>
      <c r="E133" s="6" t="s">
        <v>661</v>
      </c>
      <c r="F133" s="9">
        <v>7408.97</v>
      </c>
      <c r="G133" s="9">
        <v>0</v>
      </c>
      <c r="H133" s="9">
        <v>-7408.97</v>
      </c>
      <c r="I133" s="7" t="s">
        <v>662</v>
      </c>
    </row>
    <row r="134" spans="1:9" ht="31.5" x14ac:dyDescent="0.15">
      <c r="A134" s="6" t="s">
        <v>686</v>
      </c>
      <c r="B134" s="6" t="s">
        <v>413</v>
      </c>
      <c r="C134" s="7" t="s">
        <v>659</v>
      </c>
      <c r="D134" s="7" t="s">
        <v>690</v>
      </c>
      <c r="E134" s="6" t="s">
        <v>663</v>
      </c>
      <c r="F134" s="9">
        <v>0</v>
      </c>
      <c r="G134" s="9">
        <v>0</v>
      </c>
      <c r="H134" s="9">
        <v>0</v>
      </c>
      <c r="I134" s="7" t="s">
        <v>662</v>
      </c>
    </row>
    <row r="135" spans="1:9" ht="31.5" x14ac:dyDescent="0.15">
      <c r="A135" s="6" t="s">
        <v>686</v>
      </c>
      <c r="B135" s="6" t="s">
        <v>413</v>
      </c>
      <c r="C135" s="7" t="s">
        <v>659</v>
      </c>
      <c r="D135" s="7" t="s">
        <v>690</v>
      </c>
      <c r="E135" s="6" t="s">
        <v>664</v>
      </c>
      <c r="F135" s="9">
        <v>0</v>
      </c>
      <c r="G135" s="9">
        <v>0</v>
      </c>
      <c r="H135" s="9">
        <v>0</v>
      </c>
      <c r="I135" s="7" t="s">
        <v>662</v>
      </c>
    </row>
    <row r="136" spans="1:9" ht="31.5" x14ac:dyDescent="0.15">
      <c r="A136" s="6" t="s">
        <v>686</v>
      </c>
      <c r="B136" s="6" t="s">
        <v>415</v>
      </c>
      <c r="C136" s="7" t="s">
        <v>665</v>
      </c>
      <c r="D136" s="7" t="s">
        <v>691</v>
      </c>
      <c r="E136" s="6" t="s">
        <v>661</v>
      </c>
      <c r="F136" s="9">
        <v>1200</v>
      </c>
      <c r="G136" s="9">
        <v>0</v>
      </c>
      <c r="H136" s="9">
        <v>-1200</v>
      </c>
      <c r="I136" s="7" t="s">
        <v>662</v>
      </c>
    </row>
    <row r="137" spans="1:9" ht="31.5" x14ac:dyDescent="0.15">
      <c r="A137" s="6" t="s">
        <v>686</v>
      </c>
      <c r="B137" s="6" t="s">
        <v>415</v>
      </c>
      <c r="C137" s="7" t="s">
        <v>665</v>
      </c>
      <c r="D137" s="7" t="s">
        <v>691</v>
      </c>
      <c r="E137" s="6" t="s">
        <v>663</v>
      </c>
      <c r="F137" s="9">
        <v>0</v>
      </c>
      <c r="G137" s="9">
        <v>0</v>
      </c>
      <c r="H137" s="9">
        <v>0</v>
      </c>
      <c r="I137" s="7" t="s">
        <v>662</v>
      </c>
    </row>
    <row r="138" spans="1:9" ht="31.5" x14ac:dyDescent="0.15">
      <c r="A138" s="6" t="s">
        <v>686</v>
      </c>
      <c r="B138" s="6" t="s">
        <v>415</v>
      </c>
      <c r="C138" s="7" t="s">
        <v>665</v>
      </c>
      <c r="D138" s="7" t="s">
        <v>691</v>
      </c>
      <c r="E138" s="6" t="s">
        <v>664</v>
      </c>
      <c r="F138" s="9">
        <v>0</v>
      </c>
      <c r="G138" s="9">
        <v>0</v>
      </c>
      <c r="H138" s="9">
        <v>0</v>
      </c>
      <c r="I138" s="7" t="s">
        <v>662</v>
      </c>
    </row>
    <row r="139" spans="1:9" ht="21" x14ac:dyDescent="0.15">
      <c r="A139" s="6" t="s">
        <v>686</v>
      </c>
      <c r="B139" s="6" t="s">
        <v>415</v>
      </c>
      <c r="C139" s="7"/>
      <c r="D139" s="7" t="s">
        <v>692</v>
      </c>
      <c r="E139" s="6" t="s">
        <v>661</v>
      </c>
      <c r="F139" s="9">
        <v>0</v>
      </c>
      <c r="G139" s="9">
        <v>120000</v>
      </c>
      <c r="H139" s="9">
        <v>120000</v>
      </c>
      <c r="I139" s="7" t="s">
        <v>662</v>
      </c>
    </row>
    <row r="140" spans="1:9" ht="21" x14ac:dyDescent="0.15">
      <c r="A140" s="6" t="s">
        <v>686</v>
      </c>
      <c r="B140" s="6" t="s">
        <v>415</v>
      </c>
      <c r="C140" s="7"/>
      <c r="D140" s="7" t="s">
        <v>692</v>
      </c>
      <c r="E140" s="6" t="s">
        <v>663</v>
      </c>
      <c r="F140" s="9">
        <v>0</v>
      </c>
      <c r="G140" s="9">
        <v>0</v>
      </c>
      <c r="H140" s="9">
        <v>0</v>
      </c>
      <c r="I140" s="7" t="s">
        <v>662</v>
      </c>
    </row>
    <row r="141" spans="1:9" ht="21" x14ac:dyDescent="0.15">
      <c r="A141" s="6" t="s">
        <v>686</v>
      </c>
      <c r="B141" s="6" t="s">
        <v>415</v>
      </c>
      <c r="C141" s="7"/>
      <c r="D141" s="7" t="s">
        <v>692</v>
      </c>
      <c r="E141" s="6" t="s">
        <v>664</v>
      </c>
      <c r="F141" s="9">
        <v>0</v>
      </c>
      <c r="G141" s="9">
        <v>0</v>
      </c>
      <c r="H141" s="9">
        <v>0</v>
      </c>
      <c r="I141" s="7" t="s">
        <v>662</v>
      </c>
    </row>
    <row r="142" spans="1:9" ht="31.5" x14ac:dyDescent="0.15">
      <c r="A142" s="6" t="s">
        <v>693</v>
      </c>
      <c r="B142" s="6" t="s">
        <v>310</v>
      </c>
      <c r="C142" s="7" t="s">
        <v>665</v>
      </c>
      <c r="D142" s="7" t="s">
        <v>694</v>
      </c>
      <c r="E142" s="6" t="s">
        <v>661</v>
      </c>
      <c r="F142" s="9">
        <v>10968.67</v>
      </c>
      <c r="G142" s="9">
        <v>0</v>
      </c>
      <c r="H142" s="9">
        <v>-10968.67</v>
      </c>
      <c r="I142" s="7" t="s">
        <v>662</v>
      </c>
    </row>
    <row r="143" spans="1:9" ht="31.5" x14ac:dyDescent="0.15">
      <c r="A143" s="6" t="s">
        <v>693</v>
      </c>
      <c r="B143" s="6" t="s">
        <v>310</v>
      </c>
      <c r="C143" s="7" t="s">
        <v>665</v>
      </c>
      <c r="D143" s="7" t="s">
        <v>694</v>
      </c>
      <c r="E143" s="6" t="s">
        <v>663</v>
      </c>
      <c r="F143" s="9">
        <v>0</v>
      </c>
      <c r="G143" s="9">
        <v>0</v>
      </c>
      <c r="H143" s="9">
        <v>0</v>
      </c>
      <c r="I143" s="7" t="s">
        <v>662</v>
      </c>
    </row>
    <row r="144" spans="1:9" ht="31.5" x14ac:dyDescent="0.15">
      <c r="A144" s="6" t="s">
        <v>693</v>
      </c>
      <c r="B144" s="6" t="s">
        <v>310</v>
      </c>
      <c r="C144" s="7" t="s">
        <v>665</v>
      </c>
      <c r="D144" s="7" t="s">
        <v>694</v>
      </c>
      <c r="E144" s="6" t="s">
        <v>664</v>
      </c>
      <c r="F144" s="9">
        <v>0</v>
      </c>
      <c r="G144" s="9">
        <v>0</v>
      </c>
      <c r="H144" s="9">
        <v>0</v>
      </c>
      <c r="I144" s="7" t="s">
        <v>662</v>
      </c>
    </row>
    <row r="145" spans="1:9" ht="21" x14ac:dyDescent="0.15">
      <c r="A145" s="6" t="s">
        <v>693</v>
      </c>
      <c r="B145" s="6" t="s">
        <v>310</v>
      </c>
      <c r="C145" s="7"/>
      <c r="D145" s="7" t="s">
        <v>695</v>
      </c>
      <c r="E145" s="6" t="s">
        <v>661</v>
      </c>
      <c r="F145" s="9">
        <v>0</v>
      </c>
      <c r="G145" s="9">
        <v>11111.22</v>
      </c>
      <c r="H145" s="9">
        <v>11111.22</v>
      </c>
      <c r="I145" s="7" t="s">
        <v>662</v>
      </c>
    </row>
    <row r="146" spans="1:9" ht="21" x14ac:dyDescent="0.15">
      <c r="A146" s="6" t="s">
        <v>693</v>
      </c>
      <c r="B146" s="6" t="s">
        <v>310</v>
      </c>
      <c r="C146" s="7"/>
      <c r="D146" s="7" t="s">
        <v>695</v>
      </c>
      <c r="E146" s="6" t="s">
        <v>663</v>
      </c>
      <c r="F146" s="9">
        <v>0</v>
      </c>
      <c r="G146" s="9">
        <v>0</v>
      </c>
      <c r="H146" s="9">
        <v>0</v>
      </c>
      <c r="I146" s="7" t="s">
        <v>662</v>
      </c>
    </row>
    <row r="147" spans="1:9" ht="21" x14ac:dyDescent="0.15">
      <c r="A147" s="6" t="s">
        <v>693</v>
      </c>
      <c r="B147" s="6" t="s">
        <v>310</v>
      </c>
      <c r="C147" s="7"/>
      <c r="D147" s="7" t="s">
        <v>695</v>
      </c>
      <c r="E147" s="6" t="s">
        <v>664</v>
      </c>
      <c r="F147" s="9">
        <v>0</v>
      </c>
      <c r="G147" s="9">
        <v>0</v>
      </c>
      <c r="H147" s="9">
        <v>0</v>
      </c>
      <c r="I147" s="7" t="s">
        <v>662</v>
      </c>
    </row>
    <row r="148" spans="1:9" ht="31.5" x14ac:dyDescent="0.15">
      <c r="A148" s="6" t="s">
        <v>696</v>
      </c>
      <c r="B148" s="6" t="s">
        <v>310</v>
      </c>
      <c r="C148" s="7" t="s">
        <v>665</v>
      </c>
      <c r="D148" s="7" t="s">
        <v>697</v>
      </c>
      <c r="E148" s="6" t="s">
        <v>661</v>
      </c>
      <c r="F148" s="9">
        <v>244473.26</v>
      </c>
      <c r="G148" s="9">
        <v>0</v>
      </c>
      <c r="H148" s="9">
        <v>-244473.26</v>
      </c>
      <c r="I148" s="7" t="s">
        <v>662</v>
      </c>
    </row>
    <row r="149" spans="1:9" ht="31.5" x14ac:dyDescent="0.15">
      <c r="A149" s="6" t="s">
        <v>696</v>
      </c>
      <c r="B149" s="6" t="s">
        <v>310</v>
      </c>
      <c r="C149" s="7" t="s">
        <v>665</v>
      </c>
      <c r="D149" s="7" t="s">
        <v>697</v>
      </c>
      <c r="E149" s="6" t="s">
        <v>663</v>
      </c>
      <c r="F149" s="9">
        <v>260308.17</v>
      </c>
      <c r="G149" s="9">
        <v>260308.17</v>
      </c>
      <c r="H149" s="9">
        <v>0</v>
      </c>
      <c r="I149" s="7" t="s">
        <v>662</v>
      </c>
    </row>
    <row r="150" spans="1:9" ht="31.5" x14ac:dyDescent="0.15">
      <c r="A150" s="6" t="s">
        <v>696</v>
      </c>
      <c r="B150" s="6" t="s">
        <v>310</v>
      </c>
      <c r="C150" s="7" t="s">
        <v>665</v>
      </c>
      <c r="D150" s="7" t="s">
        <v>697</v>
      </c>
      <c r="E150" s="6" t="s">
        <v>664</v>
      </c>
      <c r="F150" s="9">
        <v>260308.17</v>
      </c>
      <c r="G150" s="9">
        <v>260308.17</v>
      </c>
      <c r="H150" s="9">
        <v>0</v>
      </c>
      <c r="I150" s="7" t="s">
        <v>662</v>
      </c>
    </row>
    <row r="151" spans="1:9" ht="31.5" x14ac:dyDescent="0.15">
      <c r="A151" s="6" t="s">
        <v>696</v>
      </c>
      <c r="B151" s="6" t="s">
        <v>310</v>
      </c>
      <c r="C151" s="7" t="s">
        <v>659</v>
      </c>
      <c r="D151" s="7" t="s">
        <v>697</v>
      </c>
      <c r="E151" s="6" t="s">
        <v>661</v>
      </c>
      <c r="F151" s="9">
        <v>85370.84</v>
      </c>
      <c r="G151" s="9">
        <v>0</v>
      </c>
      <c r="H151" s="9">
        <v>-85370.84</v>
      </c>
      <c r="I151" s="7" t="s">
        <v>662</v>
      </c>
    </row>
    <row r="152" spans="1:9" ht="31.5" x14ac:dyDescent="0.15">
      <c r="A152" s="6" t="s">
        <v>696</v>
      </c>
      <c r="B152" s="6" t="s">
        <v>310</v>
      </c>
      <c r="C152" s="7" t="s">
        <v>659</v>
      </c>
      <c r="D152" s="7" t="s">
        <v>697</v>
      </c>
      <c r="E152" s="6" t="s">
        <v>663</v>
      </c>
      <c r="F152" s="9">
        <v>85370.84</v>
      </c>
      <c r="G152" s="9">
        <v>85370.84</v>
      </c>
      <c r="H152" s="9">
        <v>0</v>
      </c>
      <c r="I152" s="7" t="s">
        <v>662</v>
      </c>
    </row>
    <row r="153" spans="1:9" ht="31.5" x14ac:dyDescent="0.15">
      <c r="A153" s="6" t="s">
        <v>696</v>
      </c>
      <c r="B153" s="6" t="s">
        <v>310</v>
      </c>
      <c r="C153" s="7" t="s">
        <v>659</v>
      </c>
      <c r="D153" s="7" t="s">
        <v>697</v>
      </c>
      <c r="E153" s="6" t="s">
        <v>664</v>
      </c>
      <c r="F153" s="9">
        <v>85370.84</v>
      </c>
      <c r="G153" s="9">
        <v>85370.84</v>
      </c>
      <c r="H153" s="9">
        <v>0</v>
      </c>
      <c r="I153" s="7" t="s">
        <v>662</v>
      </c>
    </row>
    <row r="154" spans="1:9" ht="31.5" x14ac:dyDescent="0.15">
      <c r="A154" s="6" t="s">
        <v>696</v>
      </c>
      <c r="B154" s="6" t="s">
        <v>310</v>
      </c>
      <c r="C154" s="7" t="s">
        <v>666</v>
      </c>
      <c r="D154" s="7" t="s">
        <v>697</v>
      </c>
      <c r="E154" s="6" t="s">
        <v>661</v>
      </c>
      <c r="F154" s="9">
        <v>15834.91</v>
      </c>
      <c r="G154" s="9">
        <v>0</v>
      </c>
      <c r="H154" s="9">
        <v>-15834.91</v>
      </c>
      <c r="I154" s="7" t="s">
        <v>662</v>
      </c>
    </row>
    <row r="155" spans="1:9" ht="31.5" x14ac:dyDescent="0.15">
      <c r="A155" s="6" t="s">
        <v>696</v>
      </c>
      <c r="B155" s="6" t="s">
        <v>310</v>
      </c>
      <c r="C155" s="7" t="s">
        <v>666</v>
      </c>
      <c r="D155" s="7" t="s">
        <v>697</v>
      </c>
      <c r="E155" s="6" t="s">
        <v>663</v>
      </c>
      <c r="F155" s="9">
        <v>0</v>
      </c>
      <c r="G155" s="9">
        <v>0</v>
      </c>
      <c r="H155" s="9">
        <v>0</v>
      </c>
      <c r="I155" s="7" t="s">
        <v>662</v>
      </c>
    </row>
    <row r="156" spans="1:9" ht="31.5" x14ac:dyDescent="0.15">
      <c r="A156" s="6" t="s">
        <v>696</v>
      </c>
      <c r="B156" s="6" t="s">
        <v>310</v>
      </c>
      <c r="C156" s="7" t="s">
        <v>666</v>
      </c>
      <c r="D156" s="7" t="s">
        <v>697</v>
      </c>
      <c r="E156" s="6" t="s">
        <v>664</v>
      </c>
      <c r="F156" s="9">
        <v>0</v>
      </c>
      <c r="G156" s="9">
        <v>0</v>
      </c>
      <c r="H156" s="9">
        <v>0</v>
      </c>
      <c r="I156" s="7" t="s">
        <v>662</v>
      </c>
    </row>
    <row r="157" spans="1:9" ht="21" x14ac:dyDescent="0.15">
      <c r="A157" s="6" t="s">
        <v>698</v>
      </c>
      <c r="B157" s="6" t="s">
        <v>310</v>
      </c>
      <c r="C157" s="7"/>
      <c r="D157" s="7" t="s">
        <v>699</v>
      </c>
      <c r="E157" s="6" t="s">
        <v>661</v>
      </c>
      <c r="F157" s="9">
        <v>5700</v>
      </c>
      <c r="G157" s="9">
        <v>33200</v>
      </c>
      <c r="H157" s="9">
        <v>27500</v>
      </c>
      <c r="I157" s="7" t="s">
        <v>662</v>
      </c>
    </row>
    <row r="158" spans="1:9" ht="21" x14ac:dyDescent="0.15">
      <c r="A158" s="6" t="s">
        <v>698</v>
      </c>
      <c r="B158" s="6" t="s">
        <v>310</v>
      </c>
      <c r="C158" s="7"/>
      <c r="D158" s="7" t="s">
        <v>699</v>
      </c>
      <c r="E158" s="6" t="s">
        <v>663</v>
      </c>
      <c r="F158" s="9">
        <v>0</v>
      </c>
      <c r="G158" s="9">
        <v>0</v>
      </c>
      <c r="H158" s="9">
        <v>0</v>
      </c>
      <c r="I158" s="7" t="s">
        <v>662</v>
      </c>
    </row>
    <row r="159" spans="1:9" ht="21" x14ac:dyDescent="0.15">
      <c r="A159" s="6" t="s">
        <v>698</v>
      </c>
      <c r="B159" s="6" t="s">
        <v>310</v>
      </c>
      <c r="C159" s="7"/>
      <c r="D159" s="7" t="s">
        <v>699</v>
      </c>
      <c r="E159" s="6" t="s">
        <v>664</v>
      </c>
      <c r="F159" s="9">
        <v>0</v>
      </c>
      <c r="G159" s="9">
        <v>0</v>
      </c>
      <c r="H159" s="9">
        <v>0</v>
      </c>
      <c r="I159" s="7" t="s">
        <v>662</v>
      </c>
    </row>
    <row r="160" spans="1:9" ht="20.100000000000001" customHeight="1" x14ac:dyDescent="0.15">
      <c r="A160" s="26" t="s">
        <v>476</v>
      </c>
      <c r="B160" s="26"/>
      <c r="C160" s="26"/>
      <c r="D160" s="26"/>
      <c r="E160" s="26"/>
      <c r="F160" s="10">
        <f>SUM(F7:F159)</f>
        <v>241593068.26999986</v>
      </c>
      <c r="G160" s="10">
        <f>SUM(G7:G159)</f>
        <v>243403859.60999987</v>
      </c>
      <c r="H160" s="10">
        <f>SUM(H7:H159)</f>
        <v>1810791.3400000019</v>
      </c>
    </row>
    <row r="161" spans="1:9" ht="20.100000000000001" customHeight="1" x14ac:dyDescent="0.15"/>
    <row r="162" spans="1:9" ht="20.100000000000001" customHeight="1" x14ac:dyDescent="0.15">
      <c r="A162" s="24" t="s">
        <v>646</v>
      </c>
      <c r="B162" s="24"/>
      <c r="C162" s="24"/>
      <c r="D162" s="24" t="s">
        <v>700</v>
      </c>
      <c r="E162" s="24"/>
      <c r="F162" s="24"/>
      <c r="G162" s="24"/>
      <c r="H162" s="24"/>
      <c r="I162" s="24"/>
    </row>
    <row r="163" spans="1:9" ht="20.100000000000001" customHeight="1" x14ac:dyDescent="0.15">
      <c r="A163" s="18" t="s">
        <v>648</v>
      </c>
      <c r="B163" s="18" t="s">
        <v>649</v>
      </c>
      <c r="C163" s="18" t="s">
        <v>650</v>
      </c>
      <c r="D163" s="18" t="s">
        <v>651</v>
      </c>
      <c r="E163" s="18" t="s">
        <v>652</v>
      </c>
      <c r="F163" s="18" t="s">
        <v>653</v>
      </c>
      <c r="G163" s="18"/>
      <c r="H163" s="18"/>
      <c r="I163" s="18"/>
    </row>
    <row r="164" spans="1:9" ht="20.100000000000001" customHeight="1" x14ac:dyDescent="0.15">
      <c r="A164" s="18"/>
      <c r="B164" s="18"/>
      <c r="C164" s="18"/>
      <c r="D164" s="18"/>
      <c r="E164" s="18"/>
      <c r="F164" s="6" t="s">
        <v>654</v>
      </c>
      <c r="G164" s="6" t="s">
        <v>655</v>
      </c>
      <c r="H164" s="6" t="s">
        <v>656</v>
      </c>
      <c r="I164" s="6" t="s">
        <v>657</v>
      </c>
    </row>
    <row r="165" spans="1:9" ht="20.100000000000001" customHeight="1" x14ac:dyDescent="0.15">
      <c r="A165" s="18" t="s">
        <v>701</v>
      </c>
      <c r="B165" s="18"/>
      <c r="C165" s="18"/>
      <c r="D165" s="18"/>
      <c r="E165" s="18"/>
      <c r="F165" s="18"/>
      <c r="G165" s="18"/>
      <c r="H165" s="18"/>
      <c r="I165" s="18"/>
    </row>
    <row r="166" spans="1:9" ht="20.100000000000001" customHeight="1" x14ac:dyDescent="0.15"/>
    <row r="167" spans="1:9" ht="20.100000000000001" customHeight="1" x14ac:dyDescent="0.15">
      <c r="A167" s="24" t="s">
        <v>646</v>
      </c>
      <c r="B167" s="24"/>
      <c r="C167" s="24"/>
      <c r="D167" s="24" t="s">
        <v>702</v>
      </c>
      <c r="E167" s="24"/>
      <c r="F167" s="24"/>
      <c r="G167" s="24"/>
      <c r="H167" s="24"/>
      <c r="I167" s="24"/>
    </row>
    <row r="168" spans="1:9" ht="20.100000000000001" customHeight="1" x14ac:dyDescent="0.15">
      <c r="A168" s="18" t="s">
        <v>648</v>
      </c>
      <c r="B168" s="18" t="s">
        <v>649</v>
      </c>
      <c r="C168" s="18" t="s">
        <v>650</v>
      </c>
      <c r="D168" s="18" t="s">
        <v>651</v>
      </c>
      <c r="E168" s="18" t="s">
        <v>652</v>
      </c>
      <c r="F168" s="18" t="s">
        <v>653</v>
      </c>
      <c r="G168" s="18"/>
      <c r="H168" s="18"/>
      <c r="I168" s="18"/>
    </row>
    <row r="169" spans="1:9" ht="20.100000000000001" customHeight="1" x14ac:dyDescent="0.15">
      <c r="A169" s="18"/>
      <c r="B169" s="18"/>
      <c r="C169" s="18"/>
      <c r="D169" s="18"/>
      <c r="E169" s="18"/>
      <c r="F169" s="6" t="s">
        <v>654</v>
      </c>
      <c r="G169" s="6" t="s">
        <v>655</v>
      </c>
      <c r="H169" s="6" t="s">
        <v>656</v>
      </c>
      <c r="I169" s="6" t="s">
        <v>657</v>
      </c>
    </row>
    <row r="170" spans="1:9" ht="20.100000000000001" customHeight="1" x14ac:dyDescent="0.15">
      <c r="A170" s="18" t="s">
        <v>701</v>
      </c>
      <c r="B170" s="18"/>
      <c r="C170" s="18"/>
      <c r="D170" s="18"/>
      <c r="E170" s="18"/>
      <c r="F170" s="18"/>
      <c r="G170" s="18"/>
      <c r="H170" s="18"/>
      <c r="I170" s="18"/>
    </row>
    <row r="171" spans="1:9" ht="20.100000000000001" customHeight="1" x14ac:dyDescent="0.15"/>
    <row r="172" spans="1:9" ht="20.100000000000001" customHeight="1" x14ac:dyDescent="0.15">
      <c r="A172" s="24" t="s">
        <v>646</v>
      </c>
      <c r="B172" s="24"/>
      <c r="C172" s="24"/>
      <c r="D172" s="24" t="s">
        <v>703</v>
      </c>
      <c r="E172" s="24"/>
      <c r="F172" s="24"/>
      <c r="G172" s="24"/>
      <c r="H172" s="24"/>
      <c r="I172" s="24"/>
    </row>
    <row r="173" spans="1:9" ht="20.100000000000001" customHeight="1" x14ac:dyDescent="0.15">
      <c r="A173" s="18" t="s">
        <v>648</v>
      </c>
      <c r="B173" s="18" t="s">
        <v>649</v>
      </c>
      <c r="C173" s="18" t="s">
        <v>650</v>
      </c>
      <c r="D173" s="18" t="s">
        <v>651</v>
      </c>
      <c r="E173" s="18" t="s">
        <v>652</v>
      </c>
      <c r="F173" s="18" t="s">
        <v>653</v>
      </c>
      <c r="G173" s="18"/>
      <c r="H173" s="18"/>
      <c r="I173" s="18"/>
    </row>
    <row r="174" spans="1:9" ht="20.100000000000001" customHeight="1" x14ac:dyDescent="0.15">
      <c r="A174" s="18"/>
      <c r="B174" s="18"/>
      <c r="C174" s="18"/>
      <c r="D174" s="18"/>
      <c r="E174" s="18"/>
      <c r="F174" s="6" t="s">
        <v>654</v>
      </c>
      <c r="G174" s="6" t="s">
        <v>655</v>
      </c>
      <c r="H174" s="6" t="s">
        <v>656</v>
      </c>
      <c r="I174" s="6" t="s">
        <v>657</v>
      </c>
    </row>
    <row r="175" spans="1:9" ht="20.100000000000001" customHeight="1" x14ac:dyDescent="0.15">
      <c r="A175" s="18" t="s">
        <v>701</v>
      </c>
      <c r="B175" s="18"/>
      <c r="C175" s="18"/>
      <c r="D175" s="18"/>
      <c r="E175" s="18"/>
      <c r="F175" s="18"/>
      <c r="G175" s="18"/>
      <c r="H175" s="18"/>
      <c r="I175" s="18"/>
    </row>
    <row r="176" spans="1:9" ht="20.100000000000001" customHeight="1" x14ac:dyDescent="0.15"/>
    <row r="177" spans="1:9" ht="24.95" customHeight="1" x14ac:dyDescent="0.15">
      <c r="A177" s="16" t="s">
        <v>704</v>
      </c>
      <c r="B177" s="16"/>
      <c r="C177" s="16"/>
      <c r="D177" s="16"/>
      <c r="E177" s="16"/>
      <c r="F177" s="16"/>
      <c r="G177" s="16"/>
      <c r="H177" s="16"/>
      <c r="I177" s="16"/>
    </row>
    <row r="178" spans="1:9" ht="20.100000000000001" customHeight="1" x14ac:dyDescent="0.15"/>
    <row r="179" spans="1:9" ht="20.100000000000001" customHeight="1" x14ac:dyDescent="0.15">
      <c r="A179" s="18" t="s">
        <v>648</v>
      </c>
      <c r="B179" s="18" t="s">
        <v>649</v>
      </c>
      <c r="C179" s="18" t="s">
        <v>650</v>
      </c>
      <c r="D179" s="18" t="s">
        <v>651</v>
      </c>
      <c r="E179" s="18" t="s">
        <v>652</v>
      </c>
      <c r="F179" s="18" t="s">
        <v>653</v>
      </c>
      <c r="G179" s="18"/>
      <c r="H179" s="18"/>
      <c r="I179" s="18"/>
    </row>
    <row r="180" spans="1:9" ht="20.100000000000001" customHeight="1" x14ac:dyDescent="0.15">
      <c r="A180" s="18"/>
      <c r="B180" s="18"/>
      <c r="C180" s="18"/>
      <c r="D180" s="18"/>
      <c r="E180" s="18"/>
      <c r="F180" s="6" t="s">
        <v>654</v>
      </c>
      <c r="G180" s="6" t="s">
        <v>655</v>
      </c>
      <c r="H180" s="6" t="s">
        <v>656</v>
      </c>
      <c r="I180" s="6" t="s">
        <v>657</v>
      </c>
    </row>
    <row r="181" spans="1:9" ht="31.5" x14ac:dyDescent="0.15">
      <c r="A181" s="6" t="s">
        <v>658</v>
      </c>
      <c r="B181" s="6" t="s">
        <v>430</v>
      </c>
      <c r="C181" s="7" t="s">
        <v>665</v>
      </c>
      <c r="D181" s="7" t="s">
        <v>668</v>
      </c>
      <c r="E181" s="6"/>
      <c r="F181" s="9"/>
      <c r="G181" s="9">
        <v>6147751.2800000003</v>
      </c>
      <c r="H181" s="9"/>
      <c r="I181" s="7"/>
    </row>
    <row r="182" spans="1:9" ht="31.5" x14ac:dyDescent="0.15">
      <c r="A182" s="6" t="s">
        <v>658</v>
      </c>
      <c r="B182" s="6" t="s">
        <v>430</v>
      </c>
      <c r="C182" s="7" t="s">
        <v>659</v>
      </c>
      <c r="D182" s="7" t="s">
        <v>668</v>
      </c>
      <c r="E182" s="6"/>
      <c r="F182" s="9"/>
      <c r="G182" s="9">
        <v>2146814.3199999998</v>
      </c>
      <c r="H182" s="9"/>
      <c r="I182" s="7"/>
    </row>
    <row r="183" spans="1:9" ht="31.5" x14ac:dyDescent="0.15">
      <c r="A183" s="6" t="s">
        <v>658</v>
      </c>
      <c r="B183" s="6" t="s">
        <v>430</v>
      </c>
      <c r="C183" s="7" t="s">
        <v>666</v>
      </c>
      <c r="D183" s="7" t="s">
        <v>668</v>
      </c>
      <c r="E183" s="6"/>
      <c r="F183" s="9"/>
      <c r="G183" s="9">
        <v>398199.45</v>
      </c>
      <c r="H183" s="9"/>
      <c r="I183" s="7"/>
    </row>
    <row r="184" spans="1:9" ht="31.5" x14ac:dyDescent="0.15">
      <c r="A184" s="6" t="s">
        <v>658</v>
      </c>
      <c r="B184" s="6" t="s">
        <v>432</v>
      </c>
      <c r="C184" s="7" t="s">
        <v>665</v>
      </c>
      <c r="D184" s="7" t="s">
        <v>670</v>
      </c>
      <c r="E184" s="6"/>
      <c r="F184" s="9"/>
      <c r="G184" s="9">
        <v>8237179.7300000004</v>
      </c>
      <c r="H184" s="9"/>
      <c r="I184" s="7"/>
    </row>
    <row r="185" spans="1:9" ht="31.5" x14ac:dyDescent="0.15">
      <c r="A185" s="6" t="s">
        <v>658</v>
      </c>
      <c r="B185" s="6" t="s">
        <v>432</v>
      </c>
      <c r="C185" s="7" t="s">
        <v>659</v>
      </c>
      <c r="D185" s="7" t="s">
        <v>670</v>
      </c>
      <c r="E185" s="6"/>
      <c r="F185" s="9"/>
      <c r="G185" s="9">
        <v>2876449.39</v>
      </c>
      <c r="H185" s="9"/>
      <c r="I185" s="7"/>
    </row>
    <row r="186" spans="1:9" ht="31.5" x14ac:dyDescent="0.15">
      <c r="A186" s="6" t="s">
        <v>658</v>
      </c>
      <c r="B186" s="6" t="s">
        <v>432</v>
      </c>
      <c r="C186" s="7" t="s">
        <v>666</v>
      </c>
      <c r="D186" s="7" t="s">
        <v>670</v>
      </c>
      <c r="E186" s="6"/>
      <c r="F186" s="9"/>
      <c r="G186" s="9">
        <v>533534.99</v>
      </c>
      <c r="H186" s="9"/>
      <c r="I186" s="7"/>
    </row>
    <row r="187" spans="1:9" ht="31.5" x14ac:dyDescent="0.15">
      <c r="A187" s="6" t="s">
        <v>671</v>
      </c>
      <c r="B187" s="6" t="s">
        <v>48</v>
      </c>
      <c r="C187" s="7" t="s">
        <v>665</v>
      </c>
      <c r="D187" s="7" t="s">
        <v>673</v>
      </c>
      <c r="E187" s="6"/>
      <c r="F187" s="9"/>
      <c r="G187" s="9">
        <v>7608184.0099999998</v>
      </c>
      <c r="H187" s="9"/>
      <c r="I187" s="7"/>
    </row>
    <row r="188" spans="1:9" ht="31.5" x14ac:dyDescent="0.15">
      <c r="A188" s="6" t="s">
        <v>671</v>
      </c>
      <c r="B188" s="6" t="s">
        <v>48</v>
      </c>
      <c r="C188" s="7" t="s">
        <v>659</v>
      </c>
      <c r="D188" s="7" t="s">
        <v>673</v>
      </c>
      <c r="E188" s="6"/>
      <c r="F188" s="9"/>
      <c r="G188" s="9">
        <v>2656802.09</v>
      </c>
      <c r="H188" s="9"/>
      <c r="I188" s="7"/>
    </row>
    <row r="189" spans="1:9" ht="31.5" x14ac:dyDescent="0.15">
      <c r="A189" s="6" t="s">
        <v>671</v>
      </c>
      <c r="B189" s="6" t="s">
        <v>48</v>
      </c>
      <c r="C189" s="7" t="s">
        <v>666</v>
      </c>
      <c r="D189" s="7" t="s">
        <v>673</v>
      </c>
      <c r="E189" s="6"/>
      <c r="F189" s="9"/>
      <c r="G189" s="9">
        <v>492793.96</v>
      </c>
      <c r="H189" s="9"/>
      <c r="I189" s="7"/>
    </row>
    <row r="190" spans="1:9" ht="31.5" x14ac:dyDescent="0.15">
      <c r="A190" s="6" t="s">
        <v>671</v>
      </c>
      <c r="B190" s="6" t="s">
        <v>411</v>
      </c>
      <c r="C190" s="7" t="s">
        <v>665</v>
      </c>
      <c r="D190" s="7" t="s">
        <v>675</v>
      </c>
      <c r="E190" s="6"/>
      <c r="F190" s="9"/>
      <c r="G190" s="9">
        <v>1851295.5</v>
      </c>
      <c r="H190" s="9"/>
      <c r="I190" s="7"/>
    </row>
    <row r="191" spans="1:9" ht="31.5" x14ac:dyDescent="0.15">
      <c r="A191" s="6" t="s">
        <v>671</v>
      </c>
      <c r="B191" s="6" t="s">
        <v>411</v>
      </c>
      <c r="C191" s="7" t="s">
        <v>659</v>
      </c>
      <c r="D191" s="7" t="s">
        <v>675</v>
      </c>
      <c r="E191" s="6"/>
      <c r="F191" s="9"/>
      <c r="G191" s="9">
        <v>646478.28</v>
      </c>
      <c r="H191" s="9"/>
      <c r="I191" s="7"/>
    </row>
    <row r="192" spans="1:9" ht="31.5" x14ac:dyDescent="0.15">
      <c r="A192" s="6" t="s">
        <v>671</v>
      </c>
      <c r="B192" s="6" t="s">
        <v>411</v>
      </c>
      <c r="C192" s="7" t="s">
        <v>666</v>
      </c>
      <c r="D192" s="7" t="s">
        <v>675</v>
      </c>
      <c r="E192" s="6"/>
      <c r="F192" s="9"/>
      <c r="G192" s="9">
        <v>119911.3</v>
      </c>
      <c r="H192" s="9"/>
      <c r="I192" s="7"/>
    </row>
    <row r="193" spans="1:9" ht="31.5" x14ac:dyDescent="0.15">
      <c r="A193" s="6" t="s">
        <v>671</v>
      </c>
      <c r="B193" s="6" t="s">
        <v>51</v>
      </c>
      <c r="C193" s="7" t="s">
        <v>665</v>
      </c>
      <c r="D193" s="7" t="s">
        <v>677</v>
      </c>
      <c r="E193" s="6"/>
      <c r="F193" s="9"/>
      <c r="G193" s="9">
        <v>2388862.7000000002</v>
      </c>
      <c r="H193" s="9"/>
      <c r="I193" s="7"/>
    </row>
    <row r="194" spans="1:9" ht="31.5" x14ac:dyDescent="0.15">
      <c r="A194" s="6" t="s">
        <v>671</v>
      </c>
      <c r="B194" s="6" t="s">
        <v>51</v>
      </c>
      <c r="C194" s="7" t="s">
        <v>659</v>
      </c>
      <c r="D194" s="7" t="s">
        <v>677</v>
      </c>
      <c r="E194" s="6"/>
      <c r="F194" s="9"/>
      <c r="G194" s="9">
        <v>834198.47</v>
      </c>
      <c r="H194" s="9"/>
      <c r="I194" s="7"/>
    </row>
    <row r="195" spans="1:9" ht="31.5" x14ac:dyDescent="0.15">
      <c r="A195" s="6" t="s">
        <v>671</v>
      </c>
      <c r="B195" s="6" t="s">
        <v>51</v>
      </c>
      <c r="C195" s="7" t="s">
        <v>666</v>
      </c>
      <c r="D195" s="7" t="s">
        <v>677</v>
      </c>
      <c r="E195" s="6"/>
      <c r="F195" s="9"/>
      <c r="G195" s="9">
        <v>154730.37</v>
      </c>
      <c r="H195" s="9"/>
      <c r="I195" s="7"/>
    </row>
    <row r="196" spans="1:9" ht="31.5" x14ac:dyDescent="0.15">
      <c r="A196" s="6" t="s">
        <v>678</v>
      </c>
      <c r="B196" s="6" t="s">
        <v>310</v>
      </c>
      <c r="C196" s="7" t="s">
        <v>665</v>
      </c>
      <c r="D196" s="7" t="s">
        <v>680</v>
      </c>
      <c r="E196" s="6"/>
      <c r="F196" s="9"/>
      <c r="G196" s="9">
        <v>685659.34</v>
      </c>
      <c r="H196" s="9"/>
      <c r="I196" s="7"/>
    </row>
    <row r="197" spans="1:9" ht="31.5" x14ac:dyDescent="0.15">
      <c r="A197" s="6" t="s">
        <v>678</v>
      </c>
      <c r="B197" s="6" t="s">
        <v>310</v>
      </c>
      <c r="C197" s="7" t="s">
        <v>659</v>
      </c>
      <c r="D197" s="7" t="s">
        <v>680</v>
      </c>
      <c r="E197" s="6"/>
      <c r="F197" s="9"/>
      <c r="G197" s="9">
        <v>239434.43</v>
      </c>
      <c r="H197" s="9"/>
      <c r="I197" s="7"/>
    </row>
    <row r="198" spans="1:9" ht="31.5" x14ac:dyDescent="0.15">
      <c r="A198" s="6" t="s">
        <v>678</v>
      </c>
      <c r="B198" s="6" t="s">
        <v>310</v>
      </c>
      <c r="C198" s="7" t="s">
        <v>666</v>
      </c>
      <c r="D198" s="7" t="s">
        <v>680</v>
      </c>
      <c r="E198" s="6"/>
      <c r="F198" s="9"/>
      <c r="G198" s="9">
        <v>44411.23</v>
      </c>
      <c r="H198" s="9"/>
      <c r="I198" s="7"/>
    </row>
    <row r="199" spans="1:9" ht="31.5" x14ac:dyDescent="0.15">
      <c r="A199" s="6" t="s">
        <v>678</v>
      </c>
      <c r="B199" s="6" t="s">
        <v>310</v>
      </c>
      <c r="C199" s="7" t="s">
        <v>665</v>
      </c>
      <c r="D199" s="7" t="s">
        <v>682</v>
      </c>
      <c r="E199" s="6"/>
      <c r="F199" s="9"/>
      <c r="G199" s="9">
        <v>3571350.92</v>
      </c>
      <c r="H199" s="9"/>
      <c r="I199" s="7"/>
    </row>
    <row r="200" spans="1:9" ht="31.5" x14ac:dyDescent="0.15">
      <c r="A200" s="6" t="s">
        <v>678</v>
      </c>
      <c r="B200" s="6" t="s">
        <v>310</v>
      </c>
      <c r="C200" s="7" t="s">
        <v>659</v>
      </c>
      <c r="D200" s="7" t="s">
        <v>682</v>
      </c>
      <c r="E200" s="6"/>
      <c r="F200" s="9"/>
      <c r="G200" s="9">
        <v>1247127.1100000001</v>
      </c>
      <c r="H200" s="9"/>
      <c r="I200" s="7"/>
    </row>
    <row r="201" spans="1:9" ht="31.5" x14ac:dyDescent="0.15">
      <c r="A201" s="6" t="s">
        <v>678</v>
      </c>
      <c r="B201" s="6" t="s">
        <v>310</v>
      </c>
      <c r="C201" s="7" t="s">
        <v>666</v>
      </c>
      <c r="D201" s="7" t="s">
        <v>682</v>
      </c>
      <c r="E201" s="6"/>
      <c r="F201" s="9"/>
      <c r="G201" s="9">
        <v>231321.97</v>
      </c>
      <c r="H201" s="9"/>
      <c r="I201" s="7"/>
    </row>
    <row r="202" spans="1:9" ht="31.5" x14ac:dyDescent="0.15">
      <c r="A202" s="6" t="s">
        <v>683</v>
      </c>
      <c r="B202" s="6" t="s">
        <v>310</v>
      </c>
      <c r="C202" s="7" t="s">
        <v>665</v>
      </c>
      <c r="D202" s="7" t="s">
        <v>685</v>
      </c>
      <c r="E202" s="6"/>
      <c r="F202" s="9"/>
      <c r="G202" s="9">
        <v>1739126.6</v>
      </c>
      <c r="H202" s="9"/>
      <c r="I202" s="7"/>
    </row>
    <row r="203" spans="1:9" ht="31.5" x14ac:dyDescent="0.15">
      <c r="A203" s="6" t="s">
        <v>683</v>
      </c>
      <c r="B203" s="6" t="s">
        <v>310</v>
      </c>
      <c r="C203" s="7" t="s">
        <v>659</v>
      </c>
      <c r="D203" s="7" t="s">
        <v>685</v>
      </c>
      <c r="E203" s="6"/>
      <c r="F203" s="9"/>
      <c r="G203" s="9">
        <v>607308.54</v>
      </c>
      <c r="H203" s="9"/>
      <c r="I203" s="7"/>
    </row>
    <row r="204" spans="1:9" ht="31.5" x14ac:dyDescent="0.15">
      <c r="A204" s="6" t="s">
        <v>683</v>
      </c>
      <c r="B204" s="6" t="s">
        <v>310</v>
      </c>
      <c r="C204" s="7" t="s">
        <v>666</v>
      </c>
      <c r="D204" s="7" t="s">
        <v>685</v>
      </c>
      <c r="E204" s="6"/>
      <c r="F204" s="9"/>
      <c r="G204" s="9">
        <v>112645.94</v>
      </c>
      <c r="H204" s="9"/>
      <c r="I204" s="7"/>
    </row>
    <row r="205" spans="1:9" ht="31.5" x14ac:dyDescent="0.15">
      <c r="A205" s="6" t="s">
        <v>686</v>
      </c>
      <c r="B205" s="6" t="s">
        <v>416</v>
      </c>
      <c r="C205" s="7" t="s">
        <v>665</v>
      </c>
      <c r="D205" s="7" t="s">
        <v>687</v>
      </c>
      <c r="E205" s="6"/>
      <c r="F205" s="9"/>
      <c r="G205" s="9">
        <v>31856.54</v>
      </c>
      <c r="H205" s="9"/>
      <c r="I205" s="7"/>
    </row>
    <row r="206" spans="1:9" ht="31.5" x14ac:dyDescent="0.15">
      <c r="A206" s="6" t="s">
        <v>686</v>
      </c>
      <c r="B206" s="6" t="s">
        <v>416</v>
      </c>
      <c r="C206" s="7" t="s">
        <v>659</v>
      </c>
      <c r="D206" s="7" t="s">
        <v>687</v>
      </c>
      <c r="E206" s="6"/>
      <c r="F206" s="9"/>
      <c r="G206" s="9">
        <v>11124.41</v>
      </c>
      <c r="H206" s="9"/>
      <c r="I206" s="7"/>
    </row>
    <row r="207" spans="1:9" ht="31.5" x14ac:dyDescent="0.15">
      <c r="A207" s="6" t="s">
        <v>686</v>
      </c>
      <c r="B207" s="6" t="s">
        <v>416</v>
      </c>
      <c r="C207" s="7" t="s">
        <v>666</v>
      </c>
      <c r="D207" s="7" t="s">
        <v>687</v>
      </c>
      <c r="E207" s="6"/>
      <c r="F207" s="9"/>
      <c r="G207" s="9">
        <v>2063.4</v>
      </c>
      <c r="H207" s="9"/>
      <c r="I207" s="7"/>
    </row>
    <row r="208" spans="1:9" ht="31.5" x14ac:dyDescent="0.15">
      <c r="A208" s="6" t="s">
        <v>686</v>
      </c>
      <c r="B208" s="6" t="s">
        <v>426</v>
      </c>
      <c r="C208" s="7" t="s">
        <v>665</v>
      </c>
      <c r="D208" s="7" t="s">
        <v>688</v>
      </c>
      <c r="E208" s="6"/>
      <c r="F208" s="9"/>
      <c r="G208" s="9">
        <v>848.67</v>
      </c>
      <c r="H208" s="9"/>
      <c r="I208" s="7"/>
    </row>
    <row r="209" spans="1:9" ht="31.5" x14ac:dyDescent="0.15">
      <c r="A209" s="6" t="s">
        <v>686</v>
      </c>
      <c r="B209" s="6" t="s">
        <v>426</v>
      </c>
      <c r="C209" s="7" t="s">
        <v>659</v>
      </c>
      <c r="D209" s="7" t="s">
        <v>688</v>
      </c>
      <c r="E209" s="6"/>
      <c r="F209" s="9"/>
      <c r="G209" s="9">
        <v>296.36</v>
      </c>
      <c r="H209" s="9"/>
      <c r="I209" s="7"/>
    </row>
    <row r="210" spans="1:9" ht="31.5" x14ac:dyDescent="0.15">
      <c r="A210" s="6" t="s">
        <v>686</v>
      </c>
      <c r="B210" s="6" t="s">
        <v>426</v>
      </c>
      <c r="C210" s="7" t="s">
        <v>666</v>
      </c>
      <c r="D210" s="7" t="s">
        <v>688</v>
      </c>
      <c r="E210" s="6"/>
      <c r="F210" s="9"/>
      <c r="G210" s="9">
        <v>54.97</v>
      </c>
      <c r="H210" s="9"/>
      <c r="I210" s="7"/>
    </row>
    <row r="211" spans="1:9" ht="31.5" x14ac:dyDescent="0.15">
      <c r="A211" s="6" t="s">
        <v>686</v>
      </c>
      <c r="B211" s="6" t="s">
        <v>415</v>
      </c>
      <c r="C211" s="7" t="s">
        <v>665</v>
      </c>
      <c r="D211" s="7" t="s">
        <v>692</v>
      </c>
      <c r="E211" s="6"/>
      <c r="F211" s="9"/>
      <c r="G211" s="9">
        <v>84867.14</v>
      </c>
      <c r="H211" s="9"/>
      <c r="I211" s="7"/>
    </row>
    <row r="212" spans="1:9" ht="31.5" x14ac:dyDescent="0.15">
      <c r="A212" s="6" t="s">
        <v>686</v>
      </c>
      <c r="B212" s="6" t="s">
        <v>415</v>
      </c>
      <c r="C212" s="7" t="s">
        <v>659</v>
      </c>
      <c r="D212" s="7" t="s">
        <v>692</v>
      </c>
      <c r="E212" s="6"/>
      <c r="F212" s="9"/>
      <c r="G212" s="9">
        <v>29635.88</v>
      </c>
      <c r="H212" s="9"/>
      <c r="I212" s="7"/>
    </row>
    <row r="213" spans="1:9" ht="31.5" x14ac:dyDescent="0.15">
      <c r="A213" s="6" t="s">
        <v>686</v>
      </c>
      <c r="B213" s="6" t="s">
        <v>415</v>
      </c>
      <c r="C213" s="7" t="s">
        <v>666</v>
      </c>
      <c r="D213" s="7" t="s">
        <v>692</v>
      </c>
      <c r="E213" s="6"/>
      <c r="F213" s="9"/>
      <c r="G213" s="9">
        <v>5496.98</v>
      </c>
      <c r="H213" s="9"/>
      <c r="I213" s="7"/>
    </row>
    <row r="214" spans="1:9" ht="31.5" x14ac:dyDescent="0.15">
      <c r="A214" s="6" t="s">
        <v>693</v>
      </c>
      <c r="B214" s="6" t="s">
        <v>310</v>
      </c>
      <c r="C214" s="7" t="s">
        <v>665</v>
      </c>
      <c r="D214" s="7" t="s">
        <v>695</v>
      </c>
      <c r="E214" s="6"/>
      <c r="F214" s="9"/>
      <c r="G214" s="9">
        <v>7858.15</v>
      </c>
      <c r="H214" s="9"/>
      <c r="I214" s="7"/>
    </row>
    <row r="215" spans="1:9" ht="31.5" x14ac:dyDescent="0.15">
      <c r="A215" s="6" t="s">
        <v>693</v>
      </c>
      <c r="B215" s="6" t="s">
        <v>310</v>
      </c>
      <c r="C215" s="7" t="s">
        <v>659</v>
      </c>
      <c r="D215" s="7" t="s">
        <v>695</v>
      </c>
      <c r="E215" s="6"/>
      <c r="F215" s="9"/>
      <c r="G215" s="9">
        <v>2744.09</v>
      </c>
      <c r="H215" s="9"/>
      <c r="I215" s="7"/>
    </row>
    <row r="216" spans="1:9" ht="31.5" x14ac:dyDescent="0.15">
      <c r="A216" s="6" t="s">
        <v>693</v>
      </c>
      <c r="B216" s="6" t="s">
        <v>310</v>
      </c>
      <c r="C216" s="7" t="s">
        <v>666</v>
      </c>
      <c r="D216" s="7" t="s">
        <v>695</v>
      </c>
      <c r="E216" s="6"/>
      <c r="F216" s="9"/>
      <c r="G216" s="9">
        <v>508.98</v>
      </c>
      <c r="H216" s="9"/>
      <c r="I216" s="7"/>
    </row>
    <row r="217" spans="1:9" ht="31.5" x14ac:dyDescent="0.15">
      <c r="A217" s="6" t="s">
        <v>698</v>
      </c>
      <c r="B217" s="6" t="s">
        <v>310</v>
      </c>
      <c r="C217" s="7" t="s">
        <v>665</v>
      </c>
      <c r="D217" s="7" t="s">
        <v>699</v>
      </c>
      <c r="E217" s="6"/>
      <c r="F217" s="9"/>
      <c r="G217" s="9">
        <v>23479.91</v>
      </c>
      <c r="H217" s="9"/>
      <c r="I217" s="7"/>
    </row>
    <row r="218" spans="1:9" ht="31.5" x14ac:dyDescent="0.15">
      <c r="A218" s="6" t="s">
        <v>698</v>
      </c>
      <c r="B218" s="6" t="s">
        <v>310</v>
      </c>
      <c r="C218" s="7" t="s">
        <v>659</v>
      </c>
      <c r="D218" s="7" t="s">
        <v>699</v>
      </c>
      <c r="E218" s="6"/>
      <c r="F218" s="9"/>
      <c r="G218" s="9">
        <v>8199.26</v>
      </c>
      <c r="H218" s="9"/>
      <c r="I218" s="7"/>
    </row>
    <row r="219" spans="1:9" ht="31.5" x14ac:dyDescent="0.15">
      <c r="A219" s="6" t="s">
        <v>698</v>
      </c>
      <c r="B219" s="6" t="s">
        <v>310</v>
      </c>
      <c r="C219" s="7" t="s">
        <v>666</v>
      </c>
      <c r="D219" s="7" t="s">
        <v>699</v>
      </c>
      <c r="E219" s="6"/>
      <c r="F219" s="9"/>
      <c r="G219" s="9">
        <v>1520.83</v>
      </c>
      <c r="H219" s="9"/>
      <c r="I219" s="7"/>
    </row>
  </sheetData>
  <sheetProtection password="FB12" sheet="1" objects="1" scenarios="1"/>
  <mergeCells count="45">
    <mergeCell ref="A175:I175"/>
    <mergeCell ref="A177:I177"/>
    <mergeCell ref="A179:A180"/>
    <mergeCell ref="B179:B180"/>
    <mergeCell ref="C179:C180"/>
    <mergeCell ref="D179:D180"/>
    <mergeCell ref="E179:E180"/>
    <mergeCell ref="F179:I179"/>
    <mergeCell ref="A170:I170"/>
    <mergeCell ref="A172:C172"/>
    <mergeCell ref="D172:I172"/>
    <mergeCell ref="A173:A174"/>
    <mergeCell ref="B173:B174"/>
    <mergeCell ref="C173:C174"/>
    <mergeCell ref="D173:D174"/>
    <mergeCell ref="E173:E174"/>
    <mergeCell ref="F173:I173"/>
    <mergeCell ref="A165:I165"/>
    <mergeCell ref="A167:C167"/>
    <mergeCell ref="D167:I167"/>
    <mergeCell ref="A168:A169"/>
    <mergeCell ref="B168:B169"/>
    <mergeCell ref="C168:C169"/>
    <mergeCell ref="D168:D169"/>
    <mergeCell ref="E168:E169"/>
    <mergeCell ref="F168:I168"/>
    <mergeCell ref="A160:E160"/>
    <mergeCell ref="A162:C162"/>
    <mergeCell ref="D162:I162"/>
    <mergeCell ref="A163:A164"/>
    <mergeCell ref="B163:B164"/>
    <mergeCell ref="C163:C164"/>
    <mergeCell ref="D163:D164"/>
    <mergeCell ref="E163:E164"/>
    <mergeCell ref="F163:I163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&amp;K00-00921968.H_4.33760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2021-11-02T08:36:50Z</dcterms:created>
  <dcterms:modified xsi:type="dcterms:W3CDTF">2021-11-02T08:36:50Z</dcterms:modified>
</cp:coreProperties>
</file>